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5" windowWidth="15195" windowHeight="7680"/>
  </bookViews>
  <sheets>
    <sheet name="Class" sheetId="1" r:id="rId1"/>
    <sheet name="Gender" sheetId="2" r:id="rId2"/>
    <sheet name="Major" sheetId="3" r:id="rId3"/>
  </sheets>
  <calcPr calcId="125725"/>
</workbook>
</file>

<file path=xl/calcChain.xml><?xml version="1.0" encoding="utf-8"?>
<calcChain xmlns="http://schemas.openxmlformats.org/spreadsheetml/2006/main">
  <c r="M4" i="3"/>
  <c r="N4" s="1"/>
  <c r="M5"/>
  <c r="N5" s="1"/>
  <c r="M6"/>
  <c r="N6" s="1"/>
  <c r="M7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34"/>
  <c r="N34" s="1"/>
  <c r="M35"/>
  <c r="N35" s="1"/>
  <c r="M36"/>
  <c r="N36" s="1"/>
  <c r="M37"/>
  <c r="N37" s="1"/>
  <c r="M38"/>
  <c r="N38" s="1"/>
  <c r="M39"/>
  <c r="N39" s="1"/>
  <c r="M40"/>
  <c r="N40" s="1"/>
  <c r="M41"/>
  <c r="N41" s="1"/>
  <c r="M42"/>
  <c r="N42" s="1"/>
  <c r="M43"/>
  <c r="N43" s="1"/>
  <c r="M44"/>
  <c r="N44" s="1"/>
  <c r="M45"/>
  <c r="N45" s="1"/>
  <c r="M46"/>
  <c r="N46" s="1"/>
  <c r="M47"/>
  <c r="N47" s="1"/>
  <c r="M48"/>
  <c r="N48" s="1"/>
  <c r="M49"/>
  <c r="N49" s="1"/>
  <c r="M50"/>
  <c r="N50" s="1"/>
  <c r="M51"/>
  <c r="N51" s="1"/>
  <c r="M52"/>
  <c r="N52" s="1"/>
  <c r="M53"/>
  <c r="N53" s="1"/>
  <c r="M54"/>
  <c r="N54" s="1"/>
  <c r="M3"/>
  <c r="N3" s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3"/>
  <c r="M3" i="2"/>
  <c r="G2"/>
  <c r="G3"/>
  <c r="M2"/>
  <c r="M4" i="1"/>
  <c r="M5"/>
  <c r="M6"/>
  <c r="M3"/>
  <c r="G4"/>
  <c r="G5"/>
  <c r="G6"/>
  <c r="G3"/>
</calcChain>
</file>

<file path=xl/sharedStrings.xml><?xml version="1.0" encoding="utf-8"?>
<sst xmlns="http://schemas.openxmlformats.org/spreadsheetml/2006/main" count="125" uniqueCount="74">
  <si>
    <t>Class</t>
  </si>
  <si>
    <t>Fail</t>
  </si>
  <si>
    <t>Year</t>
  </si>
  <si>
    <t>Fresh</t>
  </si>
  <si>
    <t>Soph</t>
  </si>
  <si>
    <t>Junior</t>
  </si>
  <si>
    <t>Senior</t>
  </si>
  <si>
    <t>AY07</t>
  </si>
  <si>
    <t>AY08</t>
  </si>
  <si>
    <t>AY09</t>
  </si>
  <si>
    <t>AY06</t>
  </si>
  <si>
    <t>Male</t>
  </si>
  <si>
    <t>Female</t>
  </si>
  <si>
    <t>Major</t>
  </si>
  <si>
    <t>Accounting</t>
  </si>
  <si>
    <t>Art</t>
  </si>
  <si>
    <t>Biology</t>
  </si>
  <si>
    <t>Bus Admin</t>
  </si>
  <si>
    <t>Chemistry</t>
  </si>
  <si>
    <t>Child Care &amp; Fam Educ</t>
  </si>
  <si>
    <t>Civil Engineering</t>
  </si>
  <si>
    <t>Communicative Disorders</t>
  </si>
  <si>
    <t>Computer Engineering</t>
  </si>
  <si>
    <t>Computer Science</t>
  </si>
  <si>
    <t>Criminal Justice &amp; Corr Svcs</t>
  </si>
  <si>
    <t>Early Childhood Educ</t>
  </si>
  <si>
    <t>Economics</t>
  </si>
  <si>
    <t>Education Technology</t>
  </si>
  <si>
    <t>Elementary Education</t>
  </si>
  <si>
    <t>Engineering</t>
  </si>
  <si>
    <t>English</t>
  </si>
  <si>
    <t>Environmental Science</t>
  </si>
  <si>
    <t>Finance</t>
  </si>
  <si>
    <t>Foreign Languages</t>
  </si>
  <si>
    <t>Hazardous Materials Mgmt</t>
  </si>
  <si>
    <t>Health Care Administration</t>
  </si>
  <si>
    <t>Health, Phys Ed &amp; Rec</t>
  </si>
  <si>
    <t>History</t>
  </si>
  <si>
    <t>Industrial Technology</t>
  </si>
  <si>
    <t>Management</t>
  </si>
  <si>
    <t>Marketing</t>
  </si>
  <si>
    <t>Mass Communication</t>
  </si>
  <si>
    <t>Mathematics</t>
  </si>
  <si>
    <t>Mathematics Education</t>
  </si>
  <si>
    <t>Meteorology</t>
  </si>
  <si>
    <t>Music</t>
  </si>
  <si>
    <t>Music Education</t>
  </si>
  <si>
    <t>Physics</t>
  </si>
  <si>
    <t>Political Science</t>
  </si>
  <si>
    <t>Prof'l Interdisciplinary Stds</t>
  </si>
  <si>
    <t>Psychology</t>
  </si>
  <si>
    <t>Public Health Sciences</t>
  </si>
  <si>
    <t>Public Policy &amp; Admin</t>
  </si>
  <si>
    <t>Reading Education</t>
  </si>
  <si>
    <t>Rehabilitation Counseling</t>
  </si>
  <si>
    <t>Science Education</t>
  </si>
  <si>
    <t>Secondary Education</t>
  </si>
  <si>
    <t>Social Science</t>
  </si>
  <si>
    <t>Social Work</t>
  </si>
  <si>
    <t>Sociology</t>
  </si>
  <si>
    <t>Special Education</t>
  </si>
  <si>
    <t>Speech</t>
  </si>
  <si>
    <t>Technology Education</t>
  </si>
  <si>
    <t>Telecommunications Engr</t>
  </si>
  <si>
    <t>Undecided</t>
  </si>
  <si>
    <t>Guidance</t>
  </si>
  <si>
    <t>AY10</t>
  </si>
  <si>
    <t>AY6-AY10</t>
  </si>
  <si>
    <t>%Pass</t>
  </si>
  <si>
    <t>%Fail</t>
  </si>
  <si>
    <t>Avg% Fail</t>
  </si>
  <si>
    <t>Avg % Pass</t>
  </si>
  <si>
    <t>Avg. % Pass</t>
  </si>
  <si>
    <t>Avg. % Fail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</si>
</sst>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4" borderId="1" xfId="0" applyNumberFormat="1" applyFill="1" applyBorder="1"/>
    <xf numFmtId="164" fontId="0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UEPE Pass Rate by Academic Year </a:t>
            </a:r>
          </a:p>
          <a:p>
            <a:pPr>
              <a:defRPr/>
            </a:pPr>
            <a:r>
              <a:rPr lang="en-US"/>
              <a:t>and Class Level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Class!$A$3</c:f>
              <c:strCache>
                <c:ptCount val="1"/>
                <c:pt idx="0">
                  <c:v>Fresh</c:v>
                </c:pt>
              </c:strCache>
            </c:strRef>
          </c:tx>
          <c:cat>
            <c:multiLvlStrRef>
              <c:f>Class!$B$1:$G$2</c:f>
              <c:multiLvlStrCache>
                <c:ptCount val="6"/>
                <c:lvl>
                  <c:pt idx="0">
                    <c:v>%Pass</c:v>
                  </c:pt>
                  <c:pt idx="1">
                    <c:v>%Pass</c:v>
                  </c:pt>
                  <c:pt idx="2">
                    <c:v>%Pass</c:v>
                  </c:pt>
                  <c:pt idx="3">
                    <c:v>%Pass</c:v>
                  </c:pt>
                  <c:pt idx="4">
                    <c:v>%Pass</c:v>
                  </c:pt>
                  <c:pt idx="5">
                    <c:v>Avg. % Pass</c:v>
                  </c:pt>
                </c:lvl>
                <c:lvl>
                  <c:pt idx="0">
                    <c:v>AY06</c:v>
                  </c:pt>
                  <c:pt idx="1">
                    <c:v>AY07</c:v>
                  </c:pt>
                  <c:pt idx="2">
                    <c:v>AY08</c:v>
                  </c:pt>
                  <c:pt idx="3">
                    <c:v>AY09</c:v>
                  </c:pt>
                  <c:pt idx="4">
                    <c:v>AY10</c:v>
                  </c:pt>
                  <c:pt idx="5">
                    <c:v>AY6-AY10</c:v>
                  </c:pt>
                </c:lvl>
              </c:multiLvlStrCache>
            </c:multiLvlStrRef>
          </c:cat>
          <c:val>
            <c:numRef>
              <c:f>Class!$B$3:$G$3</c:f>
              <c:numCache>
                <c:formatCode>0.0</c:formatCode>
                <c:ptCount val="6"/>
                <c:pt idx="0">
                  <c:v>33.299999999999997</c:v>
                </c:pt>
                <c:pt idx="1">
                  <c:v>54.5</c:v>
                </c:pt>
                <c:pt idx="2">
                  <c:v>66.7</c:v>
                </c:pt>
                <c:pt idx="3">
                  <c:v>64.7</c:v>
                </c:pt>
                <c:pt idx="4">
                  <c:v>64.7</c:v>
                </c:pt>
                <c:pt idx="5">
                  <c:v>56.779999999999994</c:v>
                </c:pt>
              </c:numCache>
            </c:numRef>
          </c:val>
        </c:ser>
        <c:ser>
          <c:idx val="1"/>
          <c:order val="1"/>
          <c:tx>
            <c:strRef>
              <c:f>Class!$A$4</c:f>
              <c:strCache>
                <c:ptCount val="1"/>
                <c:pt idx="0">
                  <c:v>Soph</c:v>
                </c:pt>
              </c:strCache>
            </c:strRef>
          </c:tx>
          <c:cat>
            <c:multiLvlStrRef>
              <c:f>Class!$B$1:$G$2</c:f>
              <c:multiLvlStrCache>
                <c:ptCount val="6"/>
                <c:lvl>
                  <c:pt idx="0">
                    <c:v>%Pass</c:v>
                  </c:pt>
                  <c:pt idx="1">
                    <c:v>%Pass</c:v>
                  </c:pt>
                  <c:pt idx="2">
                    <c:v>%Pass</c:v>
                  </c:pt>
                  <c:pt idx="3">
                    <c:v>%Pass</c:v>
                  </c:pt>
                  <c:pt idx="4">
                    <c:v>%Pass</c:v>
                  </c:pt>
                  <c:pt idx="5">
                    <c:v>Avg. % Pass</c:v>
                  </c:pt>
                </c:lvl>
                <c:lvl>
                  <c:pt idx="0">
                    <c:v>AY06</c:v>
                  </c:pt>
                  <c:pt idx="1">
                    <c:v>AY07</c:v>
                  </c:pt>
                  <c:pt idx="2">
                    <c:v>AY08</c:v>
                  </c:pt>
                  <c:pt idx="3">
                    <c:v>AY09</c:v>
                  </c:pt>
                  <c:pt idx="4">
                    <c:v>AY10</c:v>
                  </c:pt>
                  <c:pt idx="5">
                    <c:v>AY6-AY10</c:v>
                  </c:pt>
                </c:lvl>
              </c:multiLvlStrCache>
            </c:multiLvlStrRef>
          </c:cat>
          <c:val>
            <c:numRef>
              <c:f>Class!$B$4:$G$4</c:f>
              <c:numCache>
                <c:formatCode>0.0</c:formatCode>
                <c:ptCount val="6"/>
                <c:pt idx="0">
                  <c:v>85.7</c:v>
                </c:pt>
                <c:pt idx="1">
                  <c:v>71.900000000000006</c:v>
                </c:pt>
                <c:pt idx="2">
                  <c:v>75</c:v>
                </c:pt>
                <c:pt idx="3">
                  <c:v>78.900000000000006</c:v>
                </c:pt>
                <c:pt idx="4">
                  <c:v>70.7</c:v>
                </c:pt>
                <c:pt idx="5">
                  <c:v>76.44</c:v>
                </c:pt>
              </c:numCache>
            </c:numRef>
          </c:val>
        </c:ser>
        <c:ser>
          <c:idx val="2"/>
          <c:order val="2"/>
          <c:tx>
            <c:strRef>
              <c:f>Class!$A$5</c:f>
              <c:strCache>
                <c:ptCount val="1"/>
                <c:pt idx="0">
                  <c:v>Junior</c:v>
                </c:pt>
              </c:strCache>
            </c:strRef>
          </c:tx>
          <c:cat>
            <c:multiLvlStrRef>
              <c:f>Class!$B$1:$G$2</c:f>
              <c:multiLvlStrCache>
                <c:ptCount val="6"/>
                <c:lvl>
                  <c:pt idx="0">
                    <c:v>%Pass</c:v>
                  </c:pt>
                  <c:pt idx="1">
                    <c:v>%Pass</c:v>
                  </c:pt>
                  <c:pt idx="2">
                    <c:v>%Pass</c:v>
                  </c:pt>
                  <c:pt idx="3">
                    <c:v>%Pass</c:v>
                  </c:pt>
                  <c:pt idx="4">
                    <c:v>%Pass</c:v>
                  </c:pt>
                  <c:pt idx="5">
                    <c:v>Avg. % Pass</c:v>
                  </c:pt>
                </c:lvl>
                <c:lvl>
                  <c:pt idx="0">
                    <c:v>AY06</c:v>
                  </c:pt>
                  <c:pt idx="1">
                    <c:v>AY07</c:v>
                  </c:pt>
                  <c:pt idx="2">
                    <c:v>AY08</c:v>
                  </c:pt>
                  <c:pt idx="3">
                    <c:v>AY09</c:v>
                  </c:pt>
                  <c:pt idx="4">
                    <c:v>AY10</c:v>
                  </c:pt>
                  <c:pt idx="5">
                    <c:v>AY6-AY10</c:v>
                  </c:pt>
                </c:lvl>
              </c:multiLvlStrCache>
            </c:multiLvlStrRef>
          </c:cat>
          <c:val>
            <c:numRef>
              <c:f>Class!$B$5:$G$5</c:f>
              <c:numCache>
                <c:formatCode>0.0</c:formatCode>
                <c:ptCount val="6"/>
                <c:pt idx="0">
                  <c:v>80.3</c:v>
                </c:pt>
                <c:pt idx="1">
                  <c:v>78.3</c:v>
                </c:pt>
                <c:pt idx="2">
                  <c:v>65.8</c:v>
                </c:pt>
                <c:pt idx="3">
                  <c:v>75</c:v>
                </c:pt>
                <c:pt idx="4">
                  <c:v>63.9</c:v>
                </c:pt>
                <c:pt idx="5">
                  <c:v>72.66</c:v>
                </c:pt>
              </c:numCache>
            </c:numRef>
          </c:val>
        </c:ser>
        <c:ser>
          <c:idx val="3"/>
          <c:order val="3"/>
          <c:tx>
            <c:strRef>
              <c:f>Class!$A$6</c:f>
              <c:strCache>
                <c:ptCount val="1"/>
                <c:pt idx="0">
                  <c:v>Senior</c:v>
                </c:pt>
              </c:strCache>
            </c:strRef>
          </c:tx>
          <c:cat>
            <c:multiLvlStrRef>
              <c:f>Class!$B$1:$G$2</c:f>
              <c:multiLvlStrCache>
                <c:ptCount val="6"/>
                <c:lvl>
                  <c:pt idx="0">
                    <c:v>%Pass</c:v>
                  </c:pt>
                  <c:pt idx="1">
                    <c:v>%Pass</c:v>
                  </c:pt>
                  <c:pt idx="2">
                    <c:v>%Pass</c:v>
                  </c:pt>
                  <c:pt idx="3">
                    <c:v>%Pass</c:v>
                  </c:pt>
                  <c:pt idx="4">
                    <c:v>%Pass</c:v>
                  </c:pt>
                  <c:pt idx="5">
                    <c:v>Avg. % Pass</c:v>
                  </c:pt>
                </c:lvl>
                <c:lvl>
                  <c:pt idx="0">
                    <c:v>AY06</c:v>
                  </c:pt>
                  <c:pt idx="1">
                    <c:v>AY07</c:v>
                  </c:pt>
                  <c:pt idx="2">
                    <c:v>AY08</c:v>
                  </c:pt>
                  <c:pt idx="3">
                    <c:v>AY09</c:v>
                  </c:pt>
                  <c:pt idx="4">
                    <c:v>AY10</c:v>
                  </c:pt>
                  <c:pt idx="5">
                    <c:v>AY6-AY10</c:v>
                  </c:pt>
                </c:lvl>
              </c:multiLvlStrCache>
            </c:multiLvlStrRef>
          </c:cat>
          <c:val>
            <c:numRef>
              <c:f>Class!$B$6:$G$6</c:f>
              <c:numCache>
                <c:formatCode>0.0</c:formatCode>
                <c:ptCount val="6"/>
                <c:pt idx="0">
                  <c:v>80.900000000000006</c:v>
                </c:pt>
                <c:pt idx="1">
                  <c:v>76.400000000000006</c:v>
                </c:pt>
                <c:pt idx="2">
                  <c:v>66</c:v>
                </c:pt>
                <c:pt idx="3">
                  <c:v>68.2</c:v>
                </c:pt>
                <c:pt idx="4">
                  <c:v>61.6</c:v>
                </c:pt>
                <c:pt idx="5">
                  <c:v>70.62</c:v>
                </c:pt>
              </c:numCache>
            </c:numRef>
          </c:val>
        </c:ser>
        <c:axId val="105906176"/>
        <c:axId val="105907712"/>
      </c:barChart>
      <c:catAx>
        <c:axId val="105906176"/>
        <c:scaling>
          <c:orientation val="minMax"/>
        </c:scaling>
        <c:axPos val="b"/>
        <c:majorTickMark val="none"/>
        <c:tickLblPos val="nextTo"/>
        <c:crossAx val="105907712"/>
        <c:crosses val="autoZero"/>
        <c:auto val="1"/>
        <c:lblAlgn val="ctr"/>
        <c:lblOffset val="100"/>
      </c:catAx>
      <c:valAx>
        <c:axId val="1059077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Pass Rate</a:t>
                </a:r>
              </a:p>
            </c:rich>
          </c:tx>
          <c:layout>
            <c:manualLayout>
              <c:xMode val="edge"/>
              <c:yMode val="edge"/>
              <c:x val="2.7010435850214856E-2"/>
              <c:y val="0.35427509012815006"/>
            </c:manualLayout>
          </c:layout>
        </c:title>
        <c:numFmt formatCode="0.0" sourceLinked="1"/>
        <c:majorTickMark val="none"/>
        <c:tickLblPos val="nextTo"/>
        <c:crossAx val="10590617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UEPE Average % Pass Rate</a:t>
            </a:r>
          </a:p>
          <a:p>
            <a:pPr>
              <a:defRPr/>
            </a:pPr>
            <a:r>
              <a:rPr lang="en-US"/>
              <a:t> by Academic Year and Gender</a:t>
            </a:r>
          </a:p>
        </c:rich>
      </c:tx>
      <c:layout>
        <c:manualLayout>
          <c:xMode val="edge"/>
          <c:yMode val="edge"/>
          <c:x val="0.22179732129072108"/>
          <c:y val="2.3148148148148147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Gender!$A$2</c:f>
              <c:strCache>
                <c:ptCount val="1"/>
                <c:pt idx="0">
                  <c:v>Male</c:v>
                </c:pt>
              </c:strCache>
            </c:strRef>
          </c:tx>
          <c:cat>
            <c:strRef>
              <c:f>Gender!$B$1:$G$1</c:f>
              <c:strCache>
                <c:ptCount val="6"/>
                <c:pt idx="0">
                  <c:v>AY06</c:v>
                </c:pt>
                <c:pt idx="1">
                  <c:v>AY07</c:v>
                </c:pt>
                <c:pt idx="2">
                  <c:v>AY08</c:v>
                </c:pt>
                <c:pt idx="3">
                  <c:v>AY09</c:v>
                </c:pt>
                <c:pt idx="4">
                  <c:v>AY10</c:v>
                </c:pt>
                <c:pt idx="5">
                  <c:v>AY6-AY10</c:v>
                </c:pt>
              </c:strCache>
            </c:strRef>
          </c:cat>
          <c:val>
            <c:numRef>
              <c:f>Gender!$B$2:$G$2</c:f>
              <c:numCache>
                <c:formatCode>General</c:formatCode>
                <c:ptCount val="6"/>
                <c:pt idx="0">
                  <c:v>79.7</c:v>
                </c:pt>
                <c:pt idx="1">
                  <c:v>73.099999999999994</c:v>
                </c:pt>
                <c:pt idx="2">
                  <c:v>58.4</c:v>
                </c:pt>
                <c:pt idx="3">
                  <c:v>70.599999999999994</c:v>
                </c:pt>
                <c:pt idx="4">
                  <c:v>60.2</c:v>
                </c:pt>
                <c:pt idx="5" formatCode="0.0">
                  <c:v>56.36</c:v>
                </c:pt>
              </c:numCache>
            </c:numRef>
          </c:val>
        </c:ser>
        <c:ser>
          <c:idx val="1"/>
          <c:order val="1"/>
          <c:tx>
            <c:strRef>
              <c:f>Gender!$A$3</c:f>
              <c:strCache>
                <c:ptCount val="1"/>
                <c:pt idx="0">
                  <c:v>Female</c:v>
                </c:pt>
              </c:strCache>
            </c:strRef>
          </c:tx>
          <c:cat>
            <c:strRef>
              <c:f>Gender!$B$1:$G$1</c:f>
              <c:strCache>
                <c:ptCount val="6"/>
                <c:pt idx="0">
                  <c:v>AY06</c:v>
                </c:pt>
                <c:pt idx="1">
                  <c:v>AY07</c:v>
                </c:pt>
                <c:pt idx="2">
                  <c:v>AY08</c:v>
                </c:pt>
                <c:pt idx="3">
                  <c:v>AY09</c:v>
                </c:pt>
                <c:pt idx="4">
                  <c:v>AY10</c:v>
                </c:pt>
                <c:pt idx="5">
                  <c:v>AY6-AY10</c:v>
                </c:pt>
              </c:strCache>
            </c:strRef>
          </c:cat>
          <c:val>
            <c:numRef>
              <c:f>Gender!$B$3:$G$3</c:f>
              <c:numCache>
                <c:formatCode>General</c:formatCode>
                <c:ptCount val="6"/>
                <c:pt idx="0">
                  <c:v>81.3</c:v>
                </c:pt>
                <c:pt idx="1">
                  <c:v>77.2</c:v>
                </c:pt>
                <c:pt idx="2" formatCode="0.0">
                  <c:v>72</c:v>
                </c:pt>
                <c:pt idx="3">
                  <c:v>72.099999999999994</c:v>
                </c:pt>
                <c:pt idx="4">
                  <c:v>65.2</c:v>
                </c:pt>
                <c:pt idx="5" formatCode="0.0">
                  <c:v>60.52</c:v>
                </c:pt>
              </c:numCache>
            </c:numRef>
          </c:val>
        </c:ser>
        <c:axId val="105955712"/>
        <c:axId val="105957248"/>
      </c:barChart>
      <c:catAx>
        <c:axId val="105955712"/>
        <c:scaling>
          <c:orientation val="minMax"/>
        </c:scaling>
        <c:axPos val="b"/>
        <c:majorTickMark val="none"/>
        <c:tickLblPos val="nextTo"/>
        <c:crossAx val="105957248"/>
        <c:crosses val="autoZero"/>
        <c:auto val="1"/>
        <c:lblAlgn val="ctr"/>
        <c:lblOffset val="100"/>
      </c:catAx>
      <c:valAx>
        <c:axId val="1059572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Pass Rate</a:t>
                </a:r>
              </a:p>
            </c:rich>
          </c:tx>
        </c:title>
        <c:numFmt formatCode="General" sourceLinked="1"/>
        <c:majorTickMark val="none"/>
        <c:tickLblPos val="nextTo"/>
        <c:crossAx val="10595571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Avg</a:t>
            </a:r>
            <a:r>
              <a:rPr lang="en-US" baseline="0"/>
              <a:t> </a:t>
            </a:r>
            <a:r>
              <a:rPr lang="en-US"/>
              <a:t>Pass Rate</a:t>
            </a:r>
          </a:p>
          <a:p>
            <a:pPr>
              <a:defRPr/>
            </a:pPr>
            <a:r>
              <a:rPr lang="en-US"/>
              <a:t>JSU UEPE</a:t>
            </a:r>
            <a:r>
              <a:rPr lang="en-US" baseline="0"/>
              <a:t> </a:t>
            </a:r>
            <a:r>
              <a:rPr lang="en-US"/>
              <a:t>AY06 to AY10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Major!$B$2</c:f>
              <c:strCache>
                <c:ptCount val="1"/>
                <c:pt idx="0">
                  <c:v>Avg % Pass</c:v>
                </c:pt>
              </c:strCache>
            </c:strRef>
          </c:tx>
          <c:cat>
            <c:strRef>
              <c:f>Major!$A$3:$A$54</c:f>
              <c:strCache>
                <c:ptCount val="52"/>
                <c:pt idx="0">
                  <c:v>Accounting</c:v>
                </c:pt>
                <c:pt idx="1">
                  <c:v>Art</c:v>
                </c:pt>
                <c:pt idx="2">
                  <c:v>Biology</c:v>
                </c:pt>
                <c:pt idx="3">
                  <c:v>Bus Admin</c:v>
                </c:pt>
                <c:pt idx="4">
                  <c:v>Chemistry</c:v>
                </c:pt>
                <c:pt idx="5">
                  <c:v>Child Care &amp; Fam Educ</c:v>
                </c:pt>
                <c:pt idx="6">
                  <c:v>Civil Engineering</c:v>
                </c:pt>
                <c:pt idx="7">
                  <c:v>Communicative Disorders</c:v>
                </c:pt>
                <c:pt idx="8">
                  <c:v>Computer Engineering</c:v>
                </c:pt>
                <c:pt idx="9">
                  <c:v>Computer Science</c:v>
                </c:pt>
                <c:pt idx="10">
                  <c:v>Criminal Justice &amp; Corr Svcs</c:v>
                </c:pt>
                <c:pt idx="11">
                  <c:v>Early Childhood Educ</c:v>
                </c:pt>
                <c:pt idx="12">
                  <c:v>Economics</c:v>
                </c:pt>
                <c:pt idx="13">
                  <c:v>Education Technology</c:v>
                </c:pt>
                <c:pt idx="14">
                  <c:v>Elementary Education</c:v>
                </c:pt>
                <c:pt idx="15">
                  <c:v>Engineering</c:v>
                </c:pt>
                <c:pt idx="16">
                  <c:v>English</c:v>
                </c:pt>
                <c:pt idx="17">
                  <c:v>Environmental Science</c:v>
                </c:pt>
                <c:pt idx="18">
                  <c:v>Finance</c:v>
                </c:pt>
                <c:pt idx="19">
                  <c:v>Foreign Languages</c:v>
                </c:pt>
                <c:pt idx="20">
                  <c:v>Guidance</c:v>
                </c:pt>
                <c:pt idx="21">
                  <c:v>Hazardous Materials Mgmt</c:v>
                </c:pt>
                <c:pt idx="22">
                  <c:v>Health Care Administration</c:v>
                </c:pt>
                <c:pt idx="23">
                  <c:v>Health, Phys Ed &amp; Rec</c:v>
                </c:pt>
                <c:pt idx="24">
                  <c:v>History</c:v>
                </c:pt>
                <c:pt idx="25">
                  <c:v>Industrial Technology</c:v>
                </c:pt>
                <c:pt idx="26">
                  <c:v>Management</c:v>
                </c:pt>
                <c:pt idx="27">
                  <c:v>Marketing</c:v>
                </c:pt>
                <c:pt idx="28">
                  <c:v>Mass Communication</c:v>
                </c:pt>
                <c:pt idx="29">
                  <c:v>Mathematics</c:v>
                </c:pt>
                <c:pt idx="30">
                  <c:v>Mathematics Education</c:v>
                </c:pt>
                <c:pt idx="31">
                  <c:v>Meteorology</c:v>
                </c:pt>
                <c:pt idx="32">
                  <c:v>Music</c:v>
                </c:pt>
                <c:pt idx="33">
                  <c:v>Music Education</c:v>
                </c:pt>
                <c:pt idx="34">
                  <c:v>Physics</c:v>
                </c:pt>
                <c:pt idx="35">
                  <c:v>Political Science</c:v>
                </c:pt>
                <c:pt idx="36">
                  <c:v>Prof'l Interdisciplinary Stds</c:v>
                </c:pt>
                <c:pt idx="37">
                  <c:v>Psychology</c:v>
                </c:pt>
                <c:pt idx="38">
                  <c:v>Public Health Sciences</c:v>
                </c:pt>
                <c:pt idx="39">
                  <c:v>Public Policy &amp; Admin</c:v>
                </c:pt>
                <c:pt idx="40">
                  <c:v>Reading Education</c:v>
                </c:pt>
                <c:pt idx="41">
                  <c:v>Rehabilitation Counseling</c:v>
                </c:pt>
                <c:pt idx="42">
                  <c:v>Science Education</c:v>
                </c:pt>
                <c:pt idx="43">
                  <c:v>Secondary Education</c:v>
                </c:pt>
                <c:pt idx="44">
                  <c:v>Social Science</c:v>
                </c:pt>
                <c:pt idx="45">
                  <c:v>Social Work</c:v>
                </c:pt>
                <c:pt idx="46">
                  <c:v>Sociology</c:v>
                </c:pt>
                <c:pt idx="47">
                  <c:v>Special Education</c:v>
                </c:pt>
                <c:pt idx="48">
                  <c:v>Speech</c:v>
                </c:pt>
                <c:pt idx="49">
                  <c:v>Technology Education</c:v>
                </c:pt>
                <c:pt idx="50">
                  <c:v>Telecommunications Engr</c:v>
                </c:pt>
                <c:pt idx="51">
                  <c:v>Undecided</c:v>
                </c:pt>
              </c:strCache>
            </c:strRef>
          </c:cat>
          <c:val>
            <c:numRef>
              <c:f>Major!$B$3:$B$54</c:f>
              <c:numCache>
                <c:formatCode>0.0</c:formatCode>
                <c:ptCount val="52"/>
                <c:pt idx="0">
                  <c:v>75.52000000000001</c:v>
                </c:pt>
                <c:pt idx="1">
                  <c:v>69.14</c:v>
                </c:pt>
                <c:pt idx="2">
                  <c:v>80.06</c:v>
                </c:pt>
                <c:pt idx="3">
                  <c:v>67.040000000000006</c:v>
                </c:pt>
                <c:pt idx="4">
                  <c:v>86.78</c:v>
                </c:pt>
                <c:pt idx="5">
                  <c:v>50.7</c:v>
                </c:pt>
                <c:pt idx="6">
                  <c:v>76.34</c:v>
                </c:pt>
                <c:pt idx="7">
                  <c:v>81.08</c:v>
                </c:pt>
                <c:pt idx="8">
                  <c:v>74.94</c:v>
                </c:pt>
                <c:pt idx="9">
                  <c:v>80.820000000000007</c:v>
                </c:pt>
                <c:pt idx="10">
                  <c:v>57.4</c:v>
                </c:pt>
                <c:pt idx="11">
                  <c:v>43.339999999999996</c:v>
                </c:pt>
                <c:pt idx="12">
                  <c:v>61.9</c:v>
                </c:pt>
                <c:pt idx="13">
                  <c:v>61.120000000000005</c:v>
                </c:pt>
                <c:pt idx="14">
                  <c:v>76.12</c:v>
                </c:pt>
                <c:pt idx="15">
                  <c:v>20</c:v>
                </c:pt>
                <c:pt idx="16">
                  <c:v>83.6</c:v>
                </c:pt>
                <c:pt idx="17">
                  <c:v>20</c:v>
                </c:pt>
                <c:pt idx="18">
                  <c:v>70.099999999999994</c:v>
                </c:pt>
                <c:pt idx="19">
                  <c:v>50</c:v>
                </c:pt>
                <c:pt idx="20">
                  <c:v>20</c:v>
                </c:pt>
                <c:pt idx="21">
                  <c:v>20</c:v>
                </c:pt>
                <c:pt idx="22">
                  <c:v>72.88000000000001</c:v>
                </c:pt>
                <c:pt idx="23">
                  <c:v>70.52000000000001</c:v>
                </c:pt>
                <c:pt idx="24">
                  <c:v>63.780000000000008</c:v>
                </c:pt>
                <c:pt idx="25">
                  <c:v>60.58</c:v>
                </c:pt>
                <c:pt idx="26">
                  <c:v>64.739999999999995</c:v>
                </c:pt>
                <c:pt idx="27">
                  <c:v>70.97999999999999</c:v>
                </c:pt>
                <c:pt idx="28">
                  <c:v>73.52</c:v>
                </c:pt>
                <c:pt idx="29">
                  <c:v>57.14</c:v>
                </c:pt>
                <c:pt idx="30">
                  <c:v>75</c:v>
                </c:pt>
                <c:pt idx="31">
                  <c:v>82.5</c:v>
                </c:pt>
                <c:pt idx="32">
                  <c:v>66.42</c:v>
                </c:pt>
                <c:pt idx="33">
                  <c:v>77.7</c:v>
                </c:pt>
                <c:pt idx="34">
                  <c:v>91</c:v>
                </c:pt>
                <c:pt idx="35">
                  <c:v>76.460000000000008</c:v>
                </c:pt>
                <c:pt idx="36">
                  <c:v>56.339999999999996</c:v>
                </c:pt>
                <c:pt idx="37">
                  <c:v>77.86</c:v>
                </c:pt>
                <c:pt idx="38">
                  <c:v>20</c:v>
                </c:pt>
                <c:pt idx="39">
                  <c:v>30</c:v>
                </c:pt>
                <c:pt idx="40">
                  <c:v>20</c:v>
                </c:pt>
                <c:pt idx="41">
                  <c:v>40</c:v>
                </c:pt>
                <c:pt idx="42">
                  <c:v>20</c:v>
                </c:pt>
                <c:pt idx="43">
                  <c:v>20</c:v>
                </c:pt>
                <c:pt idx="44">
                  <c:v>87.48</c:v>
                </c:pt>
                <c:pt idx="45">
                  <c:v>67.180000000000007</c:v>
                </c:pt>
                <c:pt idx="46">
                  <c:v>69.260000000000005</c:v>
                </c:pt>
                <c:pt idx="47">
                  <c:v>67.8</c:v>
                </c:pt>
                <c:pt idx="48">
                  <c:v>81.34</c:v>
                </c:pt>
                <c:pt idx="49">
                  <c:v>36.660000000000004</c:v>
                </c:pt>
                <c:pt idx="50">
                  <c:v>40</c:v>
                </c:pt>
                <c:pt idx="51">
                  <c:v>54.240000000000009</c:v>
                </c:pt>
              </c:numCache>
            </c:numRef>
          </c:val>
        </c:ser>
        <c:dLbls>
          <c:showVal val="1"/>
        </c:dLbls>
        <c:axId val="106360832"/>
        <c:axId val="106362752"/>
      </c:barChart>
      <c:catAx>
        <c:axId val="106360832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JSU Degree Programs</a:t>
                </a:r>
              </a:p>
            </c:rich>
          </c:tx>
        </c:title>
        <c:majorTickMark val="none"/>
        <c:tickLblPos val="nextTo"/>
        <c:crossAx val="106362752"/>
        <c:crosses val="autoZero"/>
        <c:auto val="1"/>
        <c:lblAlgn val="ctr"/>
        <c:lblOffset val="100"/>
      </c:catAx>
      <c:valAx>
        <c:axId val="10636275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Pass Rates</a:t>
                </a:r>
              </a:p>
            </c:rich>
          </c:tx>
        </c:title>
        <c:numFmt formatCode="0.0" sourceLinked="1"/>
        <c:majorTickMark val="none"/>
        <c:tickLblPos val="nextTo"/>
        <c:crossAx val="1063608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10</xdr:row>
      <xdr:rowOff>80962</xdr:rowOff>
    </xdr:from>
    <xdr:to>
      <xdr:col>10</xdr:col>
      <xdr:colOff>400049</xdr:colOff>
      <xdr:row>27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5</xdr:row>
      <xdr:rowOff>147637</xdr:rowOff>
    </xdr:from>
    <xdr:to>
      <xdr:col>9</xdr:col>
      <xdr:colOff>142875</xdr:colOff>
      <xdr:row>20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57</xdr:row>
      <xdr:rowOff>152399</xdr:rowOff>
    </xdr:from>
    <xdr:to>
      <xdr:col>8</xdr:col>
      <xdr:colOff>485775</xdr:colOff>
      <xdr:row>110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>
      <selection activeCell="N16" sqref="N16"/>
    </sheetView>
  </sheetViews>
  <sheetFormatPr defaultRowHeight="15"/>
  <cols>
    <col min="7" max="7" width="11.28515625" style="1" customWidth="1"/>
    <col min="13" max="13" width="9.85546875" style="1" customWidth="1"/>
  </cols>
  <sheetData>
    <row r="1" spans="1:13">
      <c r="A1" s="4" t="s">
        <v>2</v>
      </c>
      <c r="B1" s="4" t="s">
        <v>10</v>
      </c>
      <c r="C1" s="4" t="s">
        <v>7</v>
      </c>
      <c r="D1" s="4" t="s">
        <v>8</v>
      </c>
      <c r="E1" s="4" t="s">
        <v>9</v>
      </c>
      <c r="F1" s="4" t="s">
        <v>66</v>
      </c>
      <c r="G1" s="4" t="s">
        <v>67</v>
      </c>
      <c r="H1" s="4" t="s">
        <v>10</v>
      </c>
      <c r="I1" s="4" t="s">
        <v>7</v>
      </c>
      <c r="J1" s="4" t="s">
        <v>8</v>
      </c>
      <c r="K1" s="4" t="s">
        <v>9</v>
      </c>
      <c r="L1" s="4" t="s">
        <v>66</v>
      </c>
      <c r="M1" s="4" t="s">
        <v>67</v>
      </c>
    </row>
    <row r="2" spans="1:13" s="2" customFormat="1">
      <c r="A2" s="4" t="s">
        <v>0</v>
      </c>
      <c r="B2" s="4" t="s">
        <v>68</v>
      </c>
      <c r="C2" s="4" t="s">
        <v>68</v>
      </c>
      <c r="D2" s="4" t="s">
        <v>68</v>
      </c>
      <c r="E2" s="4" t="s">
        <v>68</v>
      </c>
      <c r="F2" s="4" t="s">
        <v>68</v>
      </c>
      <c r="G2" s="16" t="s">
        <v>72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16" t="s">
        <v>73</v>
      </c>
    </row>
    <row r="3" spans="1:13">
      <c r="A3" s="8" t="s">
        <v>3</v>
      </c>
      <c r="B3" s="13">
        <v>33.299999999999997</v>
      </c>
      <c r="C3" s="13">
        <v>54.5</v>
      </c>
      <c r="D3" s="13">
        <v>66.7</v>
      </c>
      <c r="E3" s="13">
        <v>64.7</v>
      </c>
      <c r="F3" s="13">
        <v>64.7</v>
      </c>
      <c r="G3" s="19">
        <f>(B3+C3+D3+E3+F3)/5</f>
        <v>56.779999999999994</v>
      </c>
      <c r="H3" s="13">
        <v>66.7</v>
      </c>
      <c r="I3" s="13">
        <v>45.5</v>
      </c>
      <c r="J3" s="13">
        <v>33.299999999999997</v>
      </c>
      <c r="K3" s="13">
        <v>35.299999999999997</v>
      </c>
      <c r="L3" s="8">
        <v>35.299999999999997</v>
      </c>
      <c r="M3" s="19">
        <f>(H3+I3+J3+K3+L3)/5</f>
        <v>43.220000000000006</v>
      </c>
    </row>
    <row r="4" spans="1:13">
      <c r="A4" s="8" t="s">
        <v>4</v>
      </c>
      <c r="B4" s="13">
        <v>85.7</v>
      </c>
      <c r="C4" s="13">
        <v>71.900000000000006</v>
      </c>
      <c r="D4" s="13">
        <v>75</v>
      </c>
      <c r="E4" s="13">
        <v>78.900000000000006</v>
      </c>
      <c r="F4" s="13">
        <v>70.7</v>
      </c>
      <c r="G4" s="19">
        <f t="shared" ref="G4:G6" si="0">(B4+C4+D4+E4+F4)/5</f>
        <v>76.44</v>
      </c>
      <c r="H4" s="13">
        <v>14.3</v>
      </c>
      <c r="I4" s="13">
        <v>28.1</v>
      </c>
      <c r="J4" s="13">
        <v>25</v>
      </c>
      <c r="K4" s="13">
        <v>21.1</v>
      </c>
      <c r="L4" s="8">
        <v>29.3</v>
      </c>
      <c r="M4" s="19">
        <f t="shared" ref="M4:M6" si="1">(H4+I4+J4+K4+L4)/5</f>
        <v>23.56</v>
      </c>
    </row>
    <row r="5" spans="1:13">
      <c r="A5" s="8" t="s">
        <v>5</v>
      </c>
      <c r="B5" s="13">
        <v>80.3</v>
      </c>
      <c r="C5" s="13">
        <v>78.3</v>
      </c>
      <c r="D5" s="13">
        <v>65.8</v>
      </c>
      <c r="E5" s="13">
        <v>75</v>
      </c>
      <c r="F5" s="13">
        <v>63.9</v>
      </c>
      <c r="G5" s="19">
        <f t="shared" si="0"/>
        <v>72.66</v>
      </c>
      <c r="H5" s="13">
        <v>19.7</v>
      </c>
      <c r="I5" s="13">
        <v>21.7</v>
      </c>
      <c r="J5" s="13">
        <v>34.200000000000003</v>
      </c>
      <c r="K5" s="13">
        <v>25</v>
      </c>
      <c r="L5" s="8">
        <v>36.1</v>
      </c>
      <c r="M5" s="19">
        <f t="shared" si="1"/>
        <v>27.339999999999996</v>
      </c>
    </row>
    <row r="6" spans="1:13">
      <c r="A6" s="8" t="s">
        <v>6</v>
      </c>
      <c r="B6" s="13">
        <v>80.900000000000006</v>
      </c>
      <c r="C6" s="13">
        <v>76.400000000000006</v>
      </c>
      <c r="D6" s="13">
        <v>66</v>
      </c>
      <c r="E6" s="13">
        <v>68.2</v>
      </c>
      <c r="F6" s="13">
        <v>61.6</v>
      </c>
      <c r="G6" s="19">
        <f t="shared" si="0"/>
        <v>70.62</v>
      </c>
      <c r="H6" s="13">
        <v>19.100000000000001</v>
      </c>
      <c r="I6" s="13">
        <v>23.6</v>
      </c>
      <c r="J6" s="13">
        <v>34</v>
      </c>
      <c r="K6" s="13">
        <v>31.8</v>
      </c>
      <c r="L6" s="8">
        <v>38.4</v>
      </c>
      <c r="M6" s="19">
        <f t="shared" si="1"/>
        <v>29.380000000000003</v>
      </c>
    </row>
    <row r="7" spans="1:13">
      <c r="A7" s="8"/>
      <c r="B7" s="13"/>
      <c r="C7" s="13"/>
      <c r="D7" s="13"/>
      <c r="E7" s="13"/>
      <c r="F7" s="13"/>
      <c r="G7" s="20"/>
      <c r="H7" s="13"/>
      <c r="I7" s="13"/>
      <c r="J7" s="13"/>
      <c r="K7" s="13"/>
      <c r="L7" s="8"/>
      <c r="M7" s="5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workbookViewId="0">
      <selection activeCell="L9" sqref="L9"/>
    </sheetView>
  </sheetViews>
  <sheetFormatPr defaultRowHeight="15"/>
  <cols>
    <col min="7" max="7" width="9.5703125" bestFit="1" customWidth="1"/>
  </cols>
  <sheetData>
    <row r="1" spans="1:13">
      <c r="A1" s="4" t="s">
        <v>2</v>
      </c>
      <c r="B1" s="4" t="s">
        <v>10</v>
      </c>
      <c r="C1" s="4" t="s">
        <v>7</v>
      </c>
      <c r="D1" s="4" t="s">
        <v>8</v>
      </c>
      <c r="E1" s="4" t="s">
        <v>9</v>
      </c>
      <c r="F1" s="14" t="s">
        <v>66</v>
      </c>
      <c r="G1" s="2" t="s">
        <v>67</v>
      </c>
      <c r="H1" s="4" t="s">
        <v>10</v>
      </c>
      <c r="I1" s="4" t="s">
        <v>7</v>
      </c>
      <c r="J1" s="4" t="s">
        <v>8</v>
      </c>
      <c r="K1" s="4" t="s">
        <v>9</v>
      </c>
      <c r="L1" s="14" t="s">
        <v>66</v>
      </c>
      <c r="M1" s="4" t="s">
        <v>67</v>
      </c>
    </row>
    <row r="2" spans="1:13">
      <c r="A2" s="8" t="s">
        <v>11</v>
      </c>
      <c r="B2" s="9">
        <v>79.7</v>
      </c>
      <c r="C2" s="9">
        <v>73.099999999999994</v>
      </c>
      <c r="D2" s="9">
        <v>58.4</v>
      </c>
      <c r="E2" s="9">
        <v>70.599999999999994</v>
      </c>
      <c r="F2" s="9">
        <v>60.2</v>
      </c>
      <c r="G2" s="19">
        <f>(B2+C2+D2+E2)/5</f>
        <v>56.36</v>
      </c>
      <c r="H2" s="9">
        <v>20.3</v>
      </c>
      <c r="I2" s="9">
        <v>26.9</v>
      </c>
      <c r="J2" s="9">
        <v>41.6</v>
      </c>
      <c r="K2" s="9">
        <v>29.4</v>
      </c>
      <c r="L2" s="8">
        <v>39.799999999999997</v>
      </c>
      <c r="M2" s="19">
        <f>(H2+I3+J3+K3+L3)/5</f>
        <v>26.76</v>
      </c>
    </row>
    <row r="3" spans="1:13">
      <c r="A3" s="8" t="s">
        <v>12</v>
      </c>
      <c r="B3" s="9">
        <v>81.3</v>
      </c>
      <c r="C3" s="9">
        <v>77.2</v>
      </c>
      <c r="D3" s="13">
        <v>72</v>
      </c>
      <c r="E3" s="9">
        <v>72.099999999999994</v>
      </c>
      <c r="F3" s="9">
        <v>65.2</v>
      </c>
      <c r="G3" s="19">
        <f>(B3+C3+D3+E3)/5</f>
        <v>60.52</v>
      </c>
      <c r="H3" s="9">
        <v>18.7</v>
      </c>
      <c r="I3" s="9">
        <v>22.8</v>
      </c>
      <c r="J3" s="13">
        <v>28</v>
      </c>
      <c r="K3" s="9">
        <v>27.9</v>
      </c>
      <c r="L3" s="8">
        <v>34.799999999999997</v>
      </c>
      <c r="M3" s="19">
        <f>(H3+I3+J3+K3+L3)/5</f>
        <v>26.439999999999998</v>
      </c>
    </row>
  </sheetData>
  <pageMargins left="0.7" right="0.7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activeCell="F6" sqref="F6"/>
    </sheetView>
  </sheetViews>
  <sheetFormatPr defaultRowHeight="15"/>
  <cols>
    <col min="1" max="1" width="24.42578125" style="3" customWidth="1"/>
    <col min="2" max="2" width="14.140625" style="3" customWidth="1"/>
    <col min="3" max="7" width="9.140625" style="11"/>
    <col min="8" max="8" width="10.85546875" customWidth="1"/>
    <col min="9" max="12" width="9.140625" style="11"/>
    <col min="14" max="14" width="11" customWidth="1"/>
  </cols>
  <sheetData>
    <row r="1" spans="1:14" s="1" customFormat="1">
      <c r="A1" s="4" t="s">
        <v>2</v>
      </c>
      <c r="B1" s="14" t="s">
        <v>67</v>
      </c>
      <c r="C1" s="4" t="s">
        <v>10</v>
      </c>
      <c r="D1" s="4" t="s">
        <v>7</v>
      </c>
      <c r="E1" s="4" t="s">
        <v>8</v>
      </c>
      <c r="F1" s="4" t="s">
        <v>9</v>
      </c>
      <c r="G1" s="4" t="s">
        <v>66</v>
      </c>
      <c r="H1" s="17" t="s">
        <v>67</v>
      </c>
      <c r="I1" s="4" t="s">
        <v>10</v>
      </c>
      <c r="J1" s="4" t="s">
        <v>7</v>
      </c>
      <c r="K1" s="4" t="s">
        <v>8</v>
      </c>
      <c r="L1" s="4" t="s">
        <v>9</v>
      </c>
      <c r="M1" s="4" t="s">
        <v>66</v>
      </c>
      <c r="N1" s="16" t="s">
        <v>67</v>
      </c>
    </row>
    <row r="2" spans="1:14" s="2" customFormat="1">
      <c r="A2" s="6" t="s">
        <v>13</v>
      </c>
      <c r="B2" s="14" t="s">
        <v>71</v>
      </c>
      <c r="C2" s="4" t="s">
        <v>68</v>
      </c>
      <c r="D2" s="4" t="s">
        <v>68</v>
      </c>
      <c r="E2" s="4" t="s">
        <v>68</v>
      </c>
      <c r="F2" s="4" t="s">
        <v>68</v>
      </c>
      <c r="G2" s="4" t="s">
        <v>68</v>
      </c>
      <c r="H2" s="16" t="s">
        <v>71</v>
      </c>
      <c r="I2" s="4" t="s">
        <v>69</v>
      </c>
      <c r="J2" s="4" t="s">
        <v>69</v>
      </c>
      <c r="K2" s="4" t="s">
        <v>69</v>
      </c>
      <c r="L2" s="4" t="s">
        <v>69</v>
      </c>
      <c r="M2" s="4" t="s">
        <v>69</v>
      </c>
      <c r="N2" s="16" t="s">
        <v>70</v>
      </c>
    </row>
    <row r="3" spans="1:14">
      <c r="A3" s="7" t="s">
        <v>14</v>
      </c>
      <c r="B3" s="22">
        <v>75.52000000000001</v>
      </c>
      <c r="C3" s="12">
        <v>81</v>
      </c>
      <c r="D3" s="12">
        <v>83.8</v>
      </c>
      <c r="E3" s="12">
        <v>72.900000000000006</v>
      </c>
      <c r="F3" s="12">
        <v>75</v>
      </c>
      <c r="G3" s="12">
        <v>64.900000000000006</v>
      </c>
      <c r="H3" s="15">
        <f>(C3+D3+E3+F3+G3)/5</f>
        <v>75.52000000000001</v>
      </c>
      <c r="I3" s="12">
        <v>19</v>
      </c>
      <c r="J3" s="12">
        <v>16.2</v>
      </c>
      <c r="K3" s="12">
        <v>27.1</v>
      </c>
      <c r="L3" s="12">
        <v>25</v>
      </c>
      <c r="M3" s="18">
        <f>100-G3</f>
        <v>35.099999999999994</v>
      </c>
      <c r="N3" s="21">
        <f>(I3+J3+K3+L3+M3)/5</f>
        <v>24.48</v>
      </c>
    </row>
    <row r="4" spans="1:14">
      <c r="A4" s="7" t="s">
        <v>15</v>
      </c>
      <c r="B4" s="22">
        <v>69.14</v>
      </c>
      <c r="C4" s="12">
        <v>81.8</v>
      </c>
      <c r="D4" s="12">
        <v>60</v>
      </c>
      <c r="E4" s="12">
        <v>75</v>
      </c>
      <c r="F4" s="12">
        <v>70.599999999999994</v>
      </c>
      <c r="G4" s="12">
        <v>58.3</v>
      </c>
      <c r="H4" s="15">
        <f t="shared" ref="H4:H54" si="0">(C4+D4+E4+F4+G4)/5</f>
        <v>69.14</v>
      </c>
      <c r="I4" s="12">
        <v>18.2</v>
      </c>
      <c r="J4" s="12">
        <v>40</v>
      </c>
      <c r="K4" s="12">
        <v>25</v>
      </c>
      <c r="L4" s="12">
        <v>29.4</v>
      </c>
      <c r="M4" s="18">
        <f t="shared" ref="M4:M54" si="1">100-G4</f>
        <v>41.7</v>
      </c>
      <c r="N4" s="21">
        <f t="shared" ref="N4:N54" si="2">(I4+J4+K4+L4+M4)/5</f>
        <v>30.860000000000003</v>
      </c>
    </row>
    <row r="5" spans="1:14">
      <c r="A5" s="7" t="s">
        <v>16</v>
      </c>
      <c r="B5" s="22">
        <v>80.06</v>
      </c>
      <c r="C5" s="12">
        <v>84</v>
      </c>
      <c r="D5" s="12">
        <v>87.4</v>
      </c>
      <c r="E5" s="12">
        <v>78.900000000000006</v>
      </c>
      <c r="F5" s="12">
        <v>80</v>
      </c>
      <c r="G5" s="12">
        <v>70</v>
      </c>
      <c r="H5" s="15">
        <f t="shared" si="0"/>
        <v>80.06</v>
      </c>
      <c r="I5" s="12">
        <v>16</v>
      </c>
      <c r="J5" s="12">
        <v>12.6</v>
      </c>
      <c r="K5" s="12">
        <v>21.1</v>
      </c>
      <c r="L5" s="12">
        <v>20</v>
      </c>
      <c r="M5" s="18">
        <f t="shared" si="1"/>
        <v>30</v>
      </c>
      <c r="N5" s="21">
        <f t="shared" si="2"/>
        <v>19.940000000000001</v>
      </c>
    </row>
    <row r="6" spans="1:14">
      <c r="A6" s="7" t="s">
        <v>17</v>
      </c>
      <c r="B6" s="22">
        <v>67.040000000000006</v>
      </c>
      <c r="C6" s="12">
        <v>76.900000000000006</v>
      </c>
      <c r="D6" s="12">
        <v>68.900000000000006</v>
      </c>
      <c r="E6" s="12">
        <v>69.5</v>
      </c>
      <c r="F6" s="12">
        <v>69.900000000000006</v>
      </c>
      <c r="G6" s="12">
        <v>50</v>
      </c>
      <c r="H6" s="15">
        <f t="shared" si="0"/>
        <v>67.040000000000006</v>
      </c>
      <c r="I6" s="12">
        <v>23.1</v>
      </c>
      <c r="J6" s="12">
        <v>31.1</v>
      </c>
      <c r="K6" s="12">
        <v>30.5</v>
      </c>
      <c r="L6" s="12">
        <v>30.1</v>
      </c>
      <c r="M6" s="18">
        <f t="shared" si="1"/>
        <v>50</v>
      </c>
      <c r="N6" s="21">
        <f t="shared" si="2"/>
        <v>32.96</v>
      </c>
    </row>
    <row r="7" spans="1:14">
      <c r="A7" s="7" t="s">
        <v>18</v>
      </c>
      <c r="B7" s="22">
        <v>86.78</v>
      </c>
      <c r="C7" s="12">
        <v>100</v>
      </c>
      <c r="D7" s="12">
        <v>70.599999999999994</v>
      </c>
      <c r="E7" s="12">
        <v>100</v>
      </c>
      <c r="F7" s="12">
        <v>94.1</v>
      </c>
      <c r="G7" s="12">
        <v>69.2</v>
      </c>
      <c r="H7" s="15">
        <f t="shared" si="0"/>
        <v>86.78</v>
      </c>
      <c r="I7" s="12">
        <v>0</v>
      </c>
      <c r="J7" s="12">
        <v>29.4</v>
      </c>
      <c r="K7" s="12">
        <v>0</v>
      </c>
      <c r="L7" s="12">
        <v>5.9</v>
      </c>
      <c r="M7" s="18">
        <f t="shared" si="1"/>
        <v>30.799999999999997</v>
      </c>
      <c r="N7" s="21">
        <f t="shared" si="2"/>
        <v>13.219999999999999</v>
      </c>
    </row>
    <row r="8" spans="1:14">
      <c r="A8" s="7" t="s">
        <v>19</v>
      </c>
      <c r="B8" s="22">
        <v>50.7</v>
      </c>
      <c r="C8" s="12">
        <v>57.1</v>
      </c>
      <c r="D8" s="12">
        <v>65.5</v>
      </c>
      <c r="E8" s="12">
        <v>41.7</v>
      </c>
      <c r="F8" s="12">
        <v>51.7</v>
      </c>
      <c r="G8" s="12">
        <v>37.5</v>
      </c>
      <c r="H8" s="15">
        <f t="shared" si="0"/>
        <v>50.7</v>
      </c>
      <c r="I8" s="12">
        <v>42.9</v>
      </c>
      <c r="J8" s="12">
        <v>34.5</v>
      </c>
      <c r="K8" s="12">
        <v>58.3</v>
      </c>
      <c r="L8" s="12">
        <v>48.3</v>
      </c>
      <c r="M8" s="18">
        <f t="shared" si="1"/>
        <v>62.5</v>
      </c>
      <c r="N8" s="21">
        <f t="shared" si="2"/>
        <v>49.3</v>
      </c>
    </row>
    <row r="9" spans="1:14">
      <c r="A9" s="7" t="s">
        <v>20</v>
      </c>
      <c r="B9" s="22">
        <v>76.34</v>
      </c>
      <c r="C9" s="12">
        <v>66.7</v>
      </c>
      <c r="D9" s="12">
        <v>80</v>
      </c>
      <c r="E9" s="12">
        <v>75</v>
      </c>
      <c r="F9" s="12">
        <v>93.3</v>
      </c>
      <c r="G9" s="12">
        <v>66.7</v>
      </c>
      <c r="H9" s="15">
        <f t="shared" si="0"/>
        <v>76.34</v>
      </c>
      <c r="I9" s="12">
        <v>33.299999999999997</v>
      </c>
      <c r="J9" s="12">
        <v>20</v>
      </c>
      <c r="K9" s="12">
        <v>25</v>
      </c>
      <c r="L9" s="12">
        <v>6.7</v>
      </c>
      <c r="M9" s="18">
        <f t="shared" si="1"/>
        <v>33.299999999999997</v>
      </c>
      <c r="N9" s="21">
        <f t="shared" si="2"/>
        <v>23.66</v>
      </c>
    </row>
    <row r="10" spans="1:14">
      <c r="A10" s="7" t="s">
        <v>21</v>
      </c>
      <c r="B10" s="22">
        <v>81.08</v>
      </c>
      <c r="C10" s="12">
        <v>100</v>
      </c>
      <c r="D10" s="12">
        <v>50</v>
      </c>
      <c r="E10" s="12">
        <v>87.5</v>
      </c>
      <c r="F10" s="12">
        <v>92.9</v>
      </c>
      <c r="G10" s="12">
        <v>75</v>
      </c>
      <c r="H10" s="15">
        <f t="shared" si="0"/>
        <v>81.08</v>
      </c>
      <c r="I10" s="12">
        <v>0</v>
      </c>
      <c r="J10" s="12">
        <v>50</v>
      </c>
      <c r="K10" s="12">
        <v>12.5</v>
      </c>
      <c r="L10" s="12">
        <v>7.1</v>
      </c>
      <c r="M10" s="18">
        <f t="shared" si="1"/>
        <v>25</v>
      </c>
      <c r="N10" s="21">
        <f t="shared" si="2"/>
        <v>18.919999999999998</v>
      </c>
    </row>
    <row r="11" spans="1:14">
      <c r="A11" s="7" t="s">
        <v>22</v>
      </c>
      <c r="B11" s="22">
        <v>74.94</v>
      </c>
      <c r="C11" s="12">
        <v>77.8</v>
      </c>
      <c r="D11" s="12">
        <v>81.8</v>
      </c>
      <c r="E11" s="12">
        <v>64</v>
      </c>
      <c r="F11" s="12">
        <v>86.4</v>
      </c>
      <c r="G11" s="12">
        <v>64.7</v>
      </c>
      <c r="H11" s="15">
        <f t="shared" si="0"/>
        <v>74.94</v>
      </c>
      <c r="I11" s="12">
        <v>22.2</v>
      </c>
      <c r="J11" s="12">
        <v>18.2</v>
      </c>
      <c r="K11" s="12">
        <v>36</v>
      </c>
      <c r="L11" s="12">
        <v>13.6</v>
      </c>
      <c r="M11" s="18">
        <f t="shared" si="1"/>
        <v>35.299999999999997</v>
      </c>
      <c r="N11" s="21">
        <f t="shared" si="2"/>
        <v>25.06</v>
      </c>
    </row>
    <row r="12" spans="1:14">
      <c r="A12" s="7" t="s">
        <v>23</v>
      </c>
      <c r="B12" s="22">
        <v>80.820000000000007</v>
      </c>
      <c r="C12" s="12">
        <v>88.9</v>
      </c>
      <c r="D12" s="12">
        <v>75</v>
      </c>
      <c r="E12" s="12">
        <v>71.400000000000006</v>
      </c>
      <c r="F12" s="12">
        <v>78.8</v>
      </c>
      <c r="G12" s="12">
        <v>90</v>
      </c>
      <c r="H12" s="15">
        <f t="shared" si="0"/>
        <v>80.820000000000007</v>
      </c>
      <c r="I12" s="12">
        <v>11.1</v>
      </c>
      <c r="J12" s="12">
        <v>25</v>
      </c>
      <c r="K12" s="12">
        <v>28.6</v>
      </c>
      <c r="L12" s="12">
        <v>21.2</v>
      </c>
      <c r="M12" s="18">
        <f t="shared" si="1"/>
        <v>10</v>
      </c>
      <c r="N12" s="21">
        <f t="shared" si="2"/>
        <v>19.18</v>
      </c>
    </row>
    <row r="13" spans="1:14">
      <c r="A13" s="7" t="s">
        <v>24</v>
      </c>
      <c r="B13" s="22">
        <v>57.4</v>
      </c>
      <c r="C13" s="12">
        <v>85.7</v>
      </c>
      <c r="D13" s="12">
        <v>76.900000000000006</v>
      </c>
      <c r="E13" s="12">
        <v>0</v>
      </c>
      <c r="F13" s="12">
        <v>71</v>
      </c>
      <c r="G13" s="12">
        <v>53.4</v>
      </c>
      <c r="H13" s="15">
        <f t="shared" si="0"/>
        <v>57.4</v>
      </c>
      <c r="I13" s="12">
        <v>14.3</v>
      </c>
      <c r="J13" s="12">
        <v>23.1</v>
      </c>
      <c r="K13" s="12">
        <v>0</v>
      </c>
      <c r="L13" s="12">
        <v>29</v>
      </c>
      <c r="M13" s="18">
        <f t="shared" si="1"/>
        <v>46.6</v>
      </c>
      <c r="N13" s="21">
        <f t="shared" si="2"/>
        <v>22.6</v>
      </c>
    </row>
    <row r="14" spans="1:14">
      <c r="A14" s="7" t="s">
        <v>25</v>
      </c>
      <c r="B14" s="22">
        <v>43.339999999999996</v>
      </c>
      <c r="C14" s="12">
        <v>50</v>
      </c>
      <c r="D14" s="12">
        <v>100</v>
      </c>
      <c r="E14" s="12">
        <v>66.7</v>
      </c>
      <c r="F14" s="12">
        <v>0</v>
      </c>
      <c r="G14" s="12">
        <v>0</v>
      </c>
      <c r="H14" s="15">
        <f t="shared" si="0"/>
        <v>43.339999999999996</v>
      </c>
      <c r="I14" s="12">
        <v>50</v>
      </c>
      <c r="J14" s="12">
        <v>0</v>
      </c>
      <c r="K14" s="12">
        <v>33.299999999999997</v>
      </c>
      <c r="L14" s="12">
        <v>0</v>
      </c>
      <c r="M14" s="18">
        <f t="shared" si="1"/>
        <v>100</v>
      </c>
      <c r="N14" s="21">
        <f t="shared" si="2"/>
        <v>36.660000000000004</v>
      </c>
    </row>
    <row r="15" spans="1:14">
      <c r="A15" s="7" t="s">
        <v>26</v>
      </c>
      <c r="B15" s="22">
        <v>61.9</v>
      </c>
      <c r="C15" s="12">
        <v>71.400000000000006</v>
      </c>
      <c r="D15" s="12">
        <v>0</v>
      </c>
      <c r="E15" s="12">
        <v>66.7</v>
      </c>
      <c r="F15" s="12">
        <v>71.400000000000006</v>
      </c>
      <c r="G15" s="12">
        <v>100</v>
      </c>
      <c r="H15" s="15">
        <f t="shared" si="0"/>
        <v>61.9</v>
      </c>
      <c r="I15" s="12">
        <v>28.6</v>
      </c>
      <c r="J15" s="12">
        <v>0</v>
      </c>
      <c r="K15" s="12">
        <v>33.299999999999997</v>
      </c>
      <c r="L15" s="12">
        <v>28.6</v>
      </c>
      <c r="M15" s="18">
        <f t="shared" si="1"/>
        <v>0</v>
      </c>
      <c r="N15" s="21">
        <f t="shared" si="2"/>
        <v>18.100000000000001</v>
      </c>
    </row>
    <row r="16" spans="1:14">
      <c r="A16" s="7" t="s">
        <v>27</v>
      </c>
      <c r="B16" s="22">
        <v>61.120000000000005</v>
      </c>
      <c r="C16" s="12">
        <v>50</v>
      </c>
      <c r="D16" s="12">
        <v>100</v>
      </c>
      <c r="E16" s="12">
        <v>100</v>
      </c>
      <c r="F16" s="12">
        <v>55.6</v>
      </c>
      <c r="G16" s="12">
        <v>0</v>
      </c>
      <c r="H16" s="15">
        <f t="shared" si="0"/>
        <v>61.120000000000005</v>
      </c>
      <c r="I16" s="12">
        <v>50</v>
      </c>
      <c r="J16" s="12">
        <v>0</v>
      </c>
      <c r="K16" s="12">
        <v>0</v>
      </c>
      <c r="L16" s="12">
        <v>44.4</v>
      </c>
      <c r="M16" s="18">
        <f t="shared" si="1"/>
        <v>100</v>
      </c>
      <c r="N16" s="21">
        <f t="shared" si="2"/>
        <v>38.880000000000003</v>
      </c>
    </row>
    <row r="17" spans="1:14">
      <c r="A17" s="7" t="s">
        <v>28</v>
      </c>
      <c r="B17" s="22">
        <v>76.12</v>
      </c>
      <c r="C17" s="12">
        <v>89.5</v>
      </c>
      <c r="D17" s="12">
        <v>75.5</v>
      </c>
      <c r="E17" s="12">
        <v>72</v>
      </c>
      <c r="F17" s="12">
        <v>78.3</v>
      </c>
      <c r="G17" s="12">
        <v>65.3</v>
      </c>
      <c r="H17" s="15">
        <f t="shared" si="0"/>
        <v>76.12</v>
      </c>
      <c r="I17" s="12">
        <v>10.5</v>
      </c>
      <c r="J17" s="12">
        <v>24.5</v>
      </c>
      <c r="K17" s="12">
        <v>28</v>
      </c>
      <c r="L17" s="12">
        <v>21.7</v>
      </c>
      <c r="M17" s="18">
        <f t="shared" si="1"/>
        <v>34.700000000000003</v>
      </c>
      <c r="N17" s="21">
        <f t="shared" si="2"/>
        <v>23.880000000000003</v>
      </c>
    </row>
    <row r="18" spans="1:14">
      <c r="A18" s="7" t="s">
        <v>29</v>
      </c>
      <c r="B18" s="22">
        <v>20</v>
      </c>
      <c r="C18" s="12">
        <v>100</v>
      </c>
      <c r="D18" s="12">
        <v>0</v>
      </c>
      <c r="E18" s="12">
        <v>0</v>
      </c>
      <c r="F18" s="12">
        <v>0</v>
      </c>
      <c r="G18" s="12">
        <v>0</v>
      </c>
      <c r="H18" s="15">
        <f t="shared" si="0"/>
        <v>20</v>
      </c>
      <c r="I18" s="12">
        <v>0</v>
      </c>
      <c r="J18" s="12">
        <v>0</v>
      </c>
      <c r="K18" s="12">
        <v>0</v>
      </c>
      <c r="L18" s="12">
        <v>0</v>
      </c>
      <c r="M18" s="18">
        <f t="shared" si="1"/>
        <v>100</v>
      </c>
      <c r="N18" s="21">
        <f t="shared" si="2"/>
        <v>20</v>
      </c>
    </row>
    <row r="19" spans="1:14">
      <c r="A19" s="7" t="s">
        <v>30</v>
      </c>
      <c r="B19" s="22">
        <v>83.6</v>
      </c>
      <c r="C19" s="12">
        <v>90.6</v>
      </c>
      <c r="D19" s="12">
        <v>90</v>
      </c>
      <c r="E19" s="12">
        <v>63.2</v>
      </c>
      <c r="F19" s="12">
        <v>87.5</v>
      </c>
      <c r="G19" s="12">
        <v>86.7</v>
      </c>
      <c r="H19" s="15">
        <f t="shared" si="0"/>
        <v>83.6</v>
      </c>
      <c r="I19" s="12">
        <v>9.4</v>
      </c>
      <c r="J19" s="12">
        <v>9.1</v>
      </c>
      <c r="K19" s="12">
        <v>36.799999999999997</v>
      </c>
      <c r="L19" s="12">
        <v>12.5</v>
      </c>
      <c r="M19" s="18">
        <f t="shared" si="1"/>
        <v>13.299999999999997</v>
      </c>
      <c r="N19" s="21">
        <f t="shared" si="2"/>
        <v>16.22</v>
      </c>
    </row>
    <row r="20" spans="1:14">
      <c r="A20" s="7" t="s">
        <v>31</v>
      </c>
      <c r="B20" s="22">
        <v>20</v>
      </c>
      <c r="C20" s="12">
        <v>0</v>
      </c>
      <c r="D20" s="12">
        <v>100</v>
      </c>
      <c r="E20" s="12">
        <v>0</v>
      </c>
      <c r="F20" s="12">
        <v>0</v>
      </c>
      <c r="G20" s="12">
        <v>0</v>
      </c>
      <c r="H20" s="15">
        <f t="shared" si="0"/>
        <v>20</v>
      </c>
      <c r="I20" s="12">
        <v>0</v>
      </c>
      <c r="J20" s="12">
        <v>0</v>
      </c>
      <c r="K20" s="12">
        <v>0</v>
      </c>
      <c r="L20" s="12">
        <v>0</v>
      </c>
      <c r="M20" s="18">
        <f t="shared" si="1"/>
        <v>100</v>
      </c>
      <c r="N20" s="21">
        <f t="shared" si="2"/>
        <v>20</v>
      </c>
    </row>
    <row r="21" spans="1:14">
      <c r="A21" s="7" t="s">
        <v>32</v>
      </c>
      <c r="B21" s="22">
        <v>70.099999999999994</v>
      </c>
      <c r="C21" s="12">
        <v>81.3</v>
      </c>
      <c r="D21" s="12">
        <v>83.3</v>
      </c>
      <c r="E21" s="12">
        <v>66.7</v>
      </c>
      <c r="F21" s="12">
        <v>73.7</v>
      </c>
      <c r="G21" s="12">
        <v>45.5</v>
      </c>
      <c r="H21" s="15">
        <f t="shared" si="0"/>
        <v>70.099999999999994</v>
      </c>
      <c r="I21" s="12">
        <v>18.8</v>
      </c>
      <c r="J21" s="12">
        <v>16.7</v>
      </c>
      <c r="K21" s="12">
        <v>33.299999999999997</v>
      </c>
      <c r="L21" s="12">
        <v>26.3</v>
      </c>
      <c r="M21" s="18">
        <f t="shared" si="1"/>
        <v>54.5</v>
      </c>
      <c r="N21" s="21">
        <f t="shared" si="2"/>
        <v>29.919999999999998</v>
      </c>
    </row>
    <row r="22" spans="1:14">
      <c r="A22" s="7" t="s">
        <v>33</v>
      </c>
      <c r="B22" s="22">
        <v>50</v>
      </c>
      <c r="C22" s="12">
        <v>0</v>
      </c>
      <c r="D22" s="12">
        <v>0</v>
      </c>
      <c r="E22" s="12">
        <v>50</v>
      </c>
      <c r="F22" s="12">
        <v>100</v>
      </c>
      <c r="G22" s="12">
        <v>100</v>
      </c>
      <c r="H22" s="15">
        <f t="shared" si="0"/>
        <v>50</v>
      </c>
      <c r="I22" s="12">
        <v>0</v>
      </c>
      <c r="J22" s="12">
        <v>0</v>
      </c>
      <c r="K22" s="12">
        <v>50</v>
      </c>
      <c r="L22" s="12">
        <v>0</v>
      </c>
      <c r="M22" s="18">
        <f t="shared" si="1"/>
        <v>0</v>
      </c>
      <c r="N22" s="21">
        <f t="shared" si="2"/>
        <v>10</v>
      </c>
    </row>
    <row r="23" spans="1:14">
      <c r="A23" s="7" t="s">
        <v>65</v>
      </c>
      <c r="B23" s="22">
        <v>20</v>
      </c>
      <c r="C23" s="12">
        <v>100</v>
      </c>
      <c r="D23" s="12">
        <v>0</v>
      </c>
      <c r="E23" s="12">
        <v>0</v>
      </c>
      <c r="F23" s="12">
        <v>0</v>
      </c>
      <c r="G23" s="12">
        <v>0</v>
      </c>
      <c r="H23" s="15">
        <f t="shared" si="0"/>
        <v>20</v>
      </c>
      <c r="I23" s="12">
        <v>0</v>
      </c>
      <c r="J23" s="12">
        <v>0</v>
      </c>
      <c r="K23" s="12">
        <v>0</v>
      </c>
      <c r="L23" s="12">
        <v>0</v>
      </c>
      <c r="M23" s="18">
        <f t="shared" si="1"/>
        <v>100</v>
      </c>
      <c r="N23" s="21">
        <f t="shared" si="2"/>
        <v>20</v>
      </c>
    </row>
    <row r="24" spans="1:14">
      <c r="A24" s="7" t="s">
        <v>34</v>
      </c>
      <c r="B24" s="22">
        <v>20</v>
      </c>
      <c r="C24" s="12">
        <v>100</v>
      </c>
      <c r="D24" s="12">
        <v>0</v>
      </c>
      <c r="E24" s="12">
        <v>0</v>
      </c>
      <c r="F24" s="12">
        <v>0</v>
      </c>
      <c r="G24" s="12">
        <v>0</v>
      </c>
      <c r="H24" s="15">
        <f t="shared" si="0"/>
        <v>20</v>
      </c>
      <c r="I24" s="12">
        <v>0</v>
      </c>
      <c r="J24" s="12">
        <v>0</v>
      </c>
      <c r="K24" s="12">
        <v>0</v>
      </c>
      <c r="L24" s="12">
        <v>0</v>
      </c>
      <c r="M24" s="18">
        <f t="shared" si="1"/>
        <v>100</v>
      </c>
      <c r="N24" s="21">
        <f t="shared" si="2"/>
        <v>20</v>
      </c>
    </row>
    <row r="25" spans="1:14">
      <c r="A25" s="7" t="s">
        <v>35</v>
      </c>
      <c r="B25" s="22">
        <v>72.88000000000001</v>
      </c>
      <c r="C25" s="12">
        <v>87.5</v>
      </c>
      <c r="D25" s="12">
        <v>57.9</v>
      </c>
      <c r="E25" s="12">
        <v>63.2</v>
      </c>
      <c r="F25" s="12">
        <v>65.3</v>
      </c>
      <c r="G25" s="12">
        <v>90.5</v>
      </c>
      <c r="H25" s="15">
        <f t="shared" si="0"/>
        <v>72.88000000000001</v>
      </c>
      <c r="I25" s="12">
        <v>12.5</v>
      </c>
      <c r="J25" s="12">
        <v>42.1</v>
      </c>
      <c r="K25" s="12">
        <v>36.799999999999997</v>
      </c>
      <c r="L25" s="12">
        <v>34.700000000000003</v>
      </c>
      <c r="M25" s="18">
        <f t="shared" si="1"/>
        <v>9.5</v>
      </c>
      <c r="N25" s="21">
        <f t="shared" si="2"/>
        <v>27.120000000000005</v>
      </c>
    </row>
    <row r="26" spans="1:14">
      <c r="A26" s="7" t="s">
        <v>36</v>
      </c>
      <c r="B26" s="22">
        <v>70.52000000000001</v>
      </c>
      <c r="C26" s="12">
        <v>70.400000000000006</v>
      </c>
      <c r="D26" s="12">
        <v>76.2</v>
      </c>
      <c r="E26" s="12">
        <v>57.1</v>
      </c>
      <c r="F26" s="12">
        <v>76.5</v>
      </c>
      <c r="G26" s="12">
        <v>72.400000000000006</v>
      </c>
      <c r="H26" s="15">
        <f t="shared" si="0"/>
        <v>70.52000000000001</v>
      </c>
      <c r="I26" s="12">
        <v>29.6</v>
      </c>
      <c r="J26" s="12">
        <v>23.8</v>
      </c>
      <c r="K26" s="12"/>
      <c r="L26" s="12">
        <v>23.5</v>
      </c>
      <c r="M26" s="18">
        <f t="shared" si="1"/>
        <v>27.599999999999994</v>
      </c>
      <c r="N26" s="21">
        <f t="shared" si="2"/>
        <v>20.9</v>
      </c>
    </row>
    <row r="27" spans="1:14">
      <c r="A27" s="7" t="s">
        <v>37</v>
      </c>
      <c r="B27" s="22">
        <v>63.780000000000008</v>
      </c>
      <c r="C27" s="12">
        <v>100</v>
      </c>
      <c r="D27" s="12">
        <v>57.1</v>
      </c>
      <c r="E27" s="12">
        <v>57.1</v>
      </c>
      <c r="F27" s="12">
        <v>71.400000000000006</v>
      </c>
      <c r="G27" s="12">
        <v>33.299999999999997</v>
      </c>
      <c r="H27" s="15">
        <f t="shared" si="0"/>
        <v>63.780000000000008</v>
      </c>
      <c r="I27" s="12">
        <v>0</v>
      </c>
      <c r="J27" s="12">
        <v>42.9</v>
      </c>
      <c r="K27" s="12">
        <v>42.9</v>
      </c>
      <c r="L27" s="12">
        <v>28.6</v>
      </c>
      <c r="M27" s="18">
        <f t="shared" si="1"/>
        <v>66.7</v>
      </c>
      <c r="N27" s="21">
        <f t="shared" si="2"/>
        <v>36.220000000000006</v>
      </c>
    </row>
    <row r="28" spans="1:14">
      <c r="A28" s="7" t="s">
        <v>38</v>
      </c>
      <c r="B28" s="22">
        <v>60.58</v>
      </c>
      <c r="C28" s="12">
        <v>81</v>
      </c>
      <c r="D28" s="12">
        <v>61.1</v>
      </c>
      <c r="E28" s="12">
        <v>56</v>
      </c>
      <c r="F28" s="12">
        <v>59.3</v>
      </c>
      <c r="G28" s="12">
        <v>45.5</v>
      </c>
      <c r="H28" s="15">
        <f t="shared" si="0"/>
        <v>60.58</v>
      </c>
      <c r="I28" s="12">
        <v>19</v>
      </c>
      <c r="J28" s="12">
        <v>38.9</v>
      </c>
      <c r="K28" s="12">
        <v>44</v>
      </c>
      <c r="L28" s="12">
        <v>40.700000000000003</v>
      </c>
      <c r="M28" s="18">
        <f t="shared" si="1"/>
        <v>54.5</v>
      </c>
      <c r="N28" s="21">
        <f t="shared" si="2"/>
        <v>39.42</v>
      </c>
    </row>
    <row r="29" spans="1:14">
      <c r="A29" s="7" t="s">
        <v>39</v>
      </c>
      <c r="B29" s="22">
        <v>64.739999999999995</v>
      </c>
      <c r="C29" s="12">
        <v>65.099999999999994</v>
      </c>
      <c r="D29" s="12">
        <v>80.599999999999994</v>
      </c>
      <c r="E29" s="12">
        <v>56.3</v>
      </c>
      <c r="F29" s="12">
        <v>58.7</v>
      </c>
      <c r="G29" s="12">
        <v>63</v>
      </c>
      <c r="H29" s="15">
        <f t="shared" si="0"/>
        <v>64.739999999999995</v>
      </c>
      <c r="I29" s="12">
        <v>34.9</v>
      </c>
      <c r="J29" s="12">
        <v>19.399999999999999</v>
      </c>
      <c r="K29" s="12">
        <v>43.8</v>
      </c>
      <c r="L29" s="12">
        <v>41.3</v>
      </c>
      <c r="M29" s="18">
        <f t="shared" si="1"/>
        <v>37</v>
      </c>
      <c r="N29" s="21">
        <f t="shared" si="2"/>
        <v>35.279999999999994</v>
      </c>
    </row>
    <row r="30" spans="1:14">
      <c r="A30" s="7" t="s">
        <v>40</v>
      </c>
      <c r="B30" s="22">
        <v>70.97999999999999</v>
      </c>
      <c r="C30" s="12">
        <v>73.900000000000006</v>
      </c>
      <c r="D30" s="12">
        <v>72.400000000000006</v>
      </c>
      <c r="E30" s="12">
        <v>76.5</v>
      </c>
      <c r="F30" s="12">
        <v>66.7</v>
      </c>
      <c r="G30" s="12">
        <v>65.400000000000006</v>
      </c>
      <c r="H30" s="15">
        <f t="shared" si="0"/>
        <v>70.97999999999999</v>
      </c>
      <c r="I30" s="12">
        <v>26.1</v>
      </c>
      <c r="J30" s="12">
        <v>27.6</v>
      </c>
      <c r="K30" s="12">
        <v>23.5</v>
      </c>
      <c r="L30" s="12">
        <v>33.299999999999997</v>
      </c>
      <c r="M30" s="18">
        <f t="shared" si="1"/>
        <v>34.599999999999994</v>
      </c>
      <c r="N30" s="21">
        <f t="shared" si="2"/>
        <v>29.02</v>
      </c>
    </row>
    <row r="31" spans="1:14">
      <c r="A31" s="7" t="s">
        <v>41</v>
      </c>
      <c r="B31" s="22">
        <v>73.52</v>
      </c>
      <c r="C31" s="12">
        <v>84.6</v>
      </c>
      <c r="D31" s="12">
        <v>77.099999999999994</v>
      </c>
      <c r="E31" s="12">
        <v>48.1</v>
      </c>
      <c r="F31" s="12">
        <v>78.3</v>
      </c>
      <c r="G31" s="12">
        <v>79.5</v>
      </c>
      <c r="H31" s="15">
        <f t="shared" si="0"/>
        <v>73.52</v>
      </c>
      <c r="I31" s="12">
        <v>15.4</v>
      </c>
      <c r="J31" s="12">
        <v>22.9</v>
      </c>
      <c r="K31" s="12">
        <v>51.9</v>
      </c>
      <c r="L31" s="12">
        <v>21.7</v>
      </c>
      <c r="M31" s="18">
        <f t="shared" si="1"/>
        <v>20.5</v>
      </c>
      <c r="N31" s="21">
        <f t="shared" si="2"/>
        <v>26.479999999999997</v>
      </c>
    </row>
    <row r="32" spans="1:14">
      <c r="A32" s="7" t="s">
        <v>42</v>
      </c>
      <c r="B32" s="22">
        <v>57.14</v>
      </c>
      <c r="C32" s="12">
        <v>100</v>
      </c>
      <c r="D32" s="12">
        <v>0</v>
      </c>
      <c r="E32" s="12">
        <v>0</v>
      </c>
      <c r="F32" s="12">
        <v>85.7</v>
      </c>
      <c r="G32" s="12">
        <v>100</v>
      </c>
      <c r="H32" s="15">
        <f t="shared" si="0"/>
        <v>57.14</v>
      </c>
      <c r="I32" s="12">
        <v>0</v>
      </c>
      <c r="J32" s="12">
        <v>0</v>
      </c>
      <c r="K32" s="12">
        <v>0</v>
      </c>
      <c r="L32" s="12">
        <v>14.3</v>
      </c>
      <c r="M32" s="18">
        <f t="shared" si="1"/>
        <v>0</v>
      </c>
      <c r="N32" s="21">
        <f t="shared" si="2"/>
        <v>2.8600000000000003</v>
      </c>
    </row>
    <row r="33" spans="1:14">
      <c r="A33" s="7" t="s">
        <v>43</v>
      </c>
      <c r="B33" s="22">
        <v>75</v>
      </c>
      <c r="C33" s="12">
        <v>75</v>
      </c>
      <c r="D33" s="12">
        <v>0</v>
      </c>
      <c r="E33" s="12">
        <v>100</v>
      </c>
      <c r="F33" s="12">
        <v>100</v>
      </c>
      <c r="G33" s="12">
        <v>100</v>
      </c>
      <c r="H33" s="15">
        <f t="shared" si="0"/>
        <v>75</v>
      </c>
      <c r="I33" s="12">
        <v>25</v>
      </c>
      <c r="J33" s="12">
        <v>0</v>
      </c>
      <c r="K33" s="12">
        <v>0</v>
      </c>
      <c r="L33" s="12">
        <v>0</v>
      </c>
      <c r="M33" s="18">
        <f t="shared" si="1"/>
        <v>0</v>
      </c>
      <c r="N33" s="21">
        <f t="shared" si="2"/>
        <v>5</v>
      </c>
    </row>
    <row r="34" spans="1:14">
      <c r="A34" s="7" t="s">
        <v>44</v>
      </c>
      <c r="B34" s="22">
        <v>82.5</v>
      </c>
      <c r="C34" s="12">
        <v>100</v>
      </c>
      <c r="D34" s="12">
        <v>62.5</v>
      </c>
      <c r="E34" s="12">
        <v>50</v>
      </c>
      <c r="F34" s="12">
        <v>100</v>
      </c>
      <c r="G34" s="12">
        <v>100</v>
      </c>
      <c r="H34" s="15">
        <f t="shared" si="0"/>
        <v>82.5</v>
      </c>
      <c r="I34" s="12">
        <v>0</v>
      </c>
      <c r="J34" s="12">
        <v>37.5</v>
      </c>
      <c r="K34" s="12">
        <v>50</v>
      </c>
      <c r="L34" s="12">
        <v>0</v>
      </c>
      <c r="M34" s="18">
        <f t="shared" si="1"/>
        <v>0</v>
      </c>
      <c r="N34" s="21">
        <f t="shared" si="2"/>
        <v>17.5</v>
      </c>
    </row>
    <row r="35" spans="1:14">
      <c r="A35" s="7" t="s">
        <v>45</v>
      </c>
      <c r="B35" s="22">
        <v>66.42</v>
      </c>
      <c r="C35" s="12">
        <v>100</v>
      </c>
      <c r="D35" s="12">
        <v>50</v>
      </c>
      <c r="E35" s="12">
        <v>50</v>
      </c>
      <c r="F35" s="12">
        <v>75</v>
      </c>
      <c r="G35" s="12">
        <v>57.1</v>
      </c>
      <c r="H35" s="15">
        <f t="shared" si="0"/>
        <v>66.42</v>
      </c>
      <c r="I35" s="12">
        <v>0</v>
      </c>
      <c r="J35" s="12">
        <v>50</v>
      </c>
      <c r="K35" s="12">
        <v>50</v>
      </c>
      <c r="L35" s="12">
        <v>25</v>
      </c>
      <c r="M35" s="18">
        <f t="shared" si="1"/>
        <v>42.9</v>
      </c>
      <c r="N35" s="21">
        <f t="shared" si="2"/>
        <v>33.58</v>
      </c>
    </row>
    <row r="36" spans="1:14">
      <c r="A36" s="7" t="s">
        <v>46</v>
      </c>
      <c r="B36" s="22">
        <v>77.7</v>
      </c>
      <c r="C36" s="12">
        <v>81.8</v>
      </c>
      <c r="D36" s="12">
        <v>60</v>
      </c>
      <c r="E36" s="12">
        <v>100</v>
      </c>
      <c r="F36" s="12">
        <v>66.7</v>
      </c>
      <c r="G36" s="12">
        <v>80</v>
      </c>
      <c r="H36" s="15">
        <f t="shared" si="0"/>
        <v>77.7</v>
      </c>
      <c r="I36" s="12">
        <v>18.2</v>
      </c>
      <c r="J36" s="12">
        <v>40</v>
      </c>
      <c r="K36" s="12">
        <v>0</v>
      </c>
      <c r="L36" s="12">
        <v>33.299999999999997</v>
      </c>
      <c r="M36" s="18">
        <f t="shared" si="1"/>
        <v>20</v>
      </c>
      <c r="N36" s="21">
        <f t="shared" si="2"/>
        <v>22.3</v>
      </c>
    </row>
    <row r="37" spans="1:14">
      <c r="A37" s="7" t="s">
        <v>47</v>
      </c>
      <c r="B37" s="22">
        <v>91</v>
      </c>
      <c r="C37" s="12">
        <v>100</v>
      </c>
      <c r="D37" s="12">
        <v>100</v>
      </c>
      <c r="E37" s="12">
        <v>80</v>
      </c>
      <c r="F37" s="12">
        <v>100</v>
      </c>
      <c r="G37" s="12">
        <v>75</v>
      </c>
      <c r="H37" s="15">
        <f t="shared" si="0"/>
        <v>91</v>
      </c>
      <c r="I37" s="12">
        <v>0</v>
      </c>
      <c r="J37" s="12">
        <v>0</v>
      </c>
      <c r="K37" s="12">
        <v>20</v>
      </c>
      <c r="L37" s="12">
        <v>0</v>
      </c>
      <c r="M37" s="18">
        <f t="shared" si="1"/>
        <v>25</v>
      </c>
      <c r="N37" s="21">
        <f t="shared" si="2"/>
        <v>9</v>
      </c>
    </row>
    <row r="38" spans="1:14">
      <c r="A38" s="7" t="s">
        <v>48</v>
      </c>
      <c r="B38" s="22">
        <v>76.460000000000008</v>
      </c>
      <c r="C38" s="12">
        <v>80.8</v>
      </c>
      <c r="D38" s="12">
        <v>72.2</v>
      </c>
      <c r="E38" s="12">
        <v>80.599999999999994</v>
      </c>
      <c r="F38" s="12">
        <v>70.400000000000006</v>
      </c>
      <c r="G38" s="12">
        <v>78.3</v>
      </c>
      <c r="H38" s="15">
        <f t="shared" si="0"/>
        <v>76.460000000000008</v>
      </c>
      <c r="I38" s="12">
        <v>19.2</v>
      </c>
      <c r="J38" s="12">
        <v>27.8</v>
      </c>
      <c r="K38" s="12">
        <v>19.399999999999999</v>
      </c>
      <c r="L38" s="12">
        <v>29.6</v>
      </c>
      <c r="M38" s="18">
        <f t="shared" si="1"/>
        <v>21.700000000000003</v>
      </c>
      <c r="N38" s="21">
        <f t="shared" si="2"/>
        <v>23.54</v>
      </c>
    </row>
    <row r="39" spans="1:14">
      <c r="A39" s="7" t="s">
        <v>49</v>
      </c>
      <c r="B39" s="22">
        <v>56.339999999999996</v>
      </c>
      <c r="C39" s="12">
        <v>100</v>
      </c>
      <c r="D39" s="12">
        <v>66.7</v>
      </c>
      <c r="E39" s="12">
        <v>0</v>
      </c>
      <c r="F39" s="12">
        <v>63.1</v>
      </c>
      <c r="G39" s="12">
        <v>51.9</v>
      </c>
      <c r="H39" s="15">
        <f t="shared" si="0"/>
        <v>56.339999999999996</v>
      </c>
      <c r="I39" s="12">
        <v>0</v>
      </c>
      <c r="J39" s="12">
        <v>33.299999999999997</v>
      </c>
      <c r="K39" s="12">
        <v>0</v>
      </c>
      <c r="L39" s="12">
        <v>36.9</v>
      </c>
      <c r="M39" s="18">
        <f t="shared" si="1"/>
        <v>48.1</v>
      </c>
      <c r="N39" s="21">
        <f t="shared" si="2"/>
        <v>23.659999999999997</v>
      </c>
    </row>
    <row r="40" spans="1:14">
      <c r="A40" s="7" t="s">
        <v>50</v>
      </c>
      <c r="B40" s="22">
        <v>77.86</v>
      </c>
      <c r="C40" s="12">
        <v>76</v>
      </c>
      <c r="D40" s="12">
        <v>82.5</v>
      </c>
      <c r="E40" s="12">
        <v>76.099999999999994</v>
      </c>
      <c r="F40" s="12">
        <v>80.400000000000006</v>
      </c>
      <c r="G40" s="12">
        <v>74.3</v>
      </c>
      <c r="H40" s="15">
        <f t="shared" si="0"/>
        <v>77.86</v>
      </c>
      <c r="I40" s="12">
        <v>24</v>
      </c>
      <c r="J40" s="12">
        <v>17.5</v>
      </c>
      <c r="K40" s="12">
        <v>23.9</v>
      </c>
      <c r="L40" s="12">
        <v>19.600000000000001</v>
      </c>
      <c r="M40" s="18">
        <f t="shared" si="1"/>
        <v>25.700000000000003</v>
      </c>
      <c r="N40" s="21">
        <f t="shared" si="2"/>
        <v>22.14</v>
      </c>
    </row>
    <row r="41" spans="1:14">
      <c r="A41" s="7" t="s">
        <v>51</v>
      </c>
      <c r="B41" s="22">
        <v>20</v>
      </c>
      <c r="C41" s="12">
        <v>100</v>
      </c>
      <c r="D41" s="12">
        <v>0</v>
      </c>
      <c r="E41" s="12">
        <v>0</v>
      </c>
      <c r="F41" s="12">
        <v>0</v>
      </c>
      <c r="G41" s="12">
        <v>0</v>
      </c>
      <c r="H41" s="15">
        <f t="shared" si="0"/>
        <v>20</v>
      </c>
      <c r="I41" s="12">
        <v>0</v>
      </c>
      <c r="J41" s="12">
        <v>0</v>
      </c>
      <c r="K41" s="12">
        <v>0</v>
      </c>
      <c r="L41" s="12">
        <v>0</v>
      </c>
      <c r="M41" s="18">
        <f t="shared" si="1"/>
        <v>100</v>
      </c>
      <c r="N41" s="21">
        <f t="shared" si="2"/>
        <v>20</v>
      </c>
    </row>
    <row r="42" spans="1:14">
      <c r="A42" s="7" t="s">
        <v>52</v>
      </c>
      <c r="B42" s="22">
        <v>30</v>
      </c>
      <c r="C42" s="12">
        <v>50</v>
      </c>
      <c r="D42" s="12">
        <v>100</v>
      </c>
      <c r="E42" s="12">
        <v>0</v>
      </c>
      <c r="F42" s="12">
        <v>0</v>
      </c>
      <c r="G42" s="12">
        <v>0</v>
      </c>
      <c r="H42" s="15">
        <f t="shared" si="0"/>
        <v>30</v>
      </c>
      <c r="I42" s="12">
        <v>50</v>
      </c>
      <c r="J42" s="12">
        <v>0</v>
      </c>
      <c r="K42" s="12">
        <v>0</v>
      </c>
      <c r="L42" s="12">
        <v>0</v>
      </c>
      <c r="M42" s="18">
        <f t="shared" si="1"/>
        <v>100</v>
      </c>
      <c r="N42" s="21">
        <f t="shared" si="2"/>
        <v>30</v>
      </c>
    </row>
    <row r="43" spans="1:14">
      <c r="A43" s="7" t="s">
        <v>53</v>
      </c>
      <c r="B43" s="22">
        <v>20</v>
      </c>
      <c r="C43" s="12">
        <v>100</v>
      </c>
      <c r="D43" s="12">
        <v>0</v>
      </c>
      <c r="E43" s="12">
        <v>0</v>
      </c>
      <c r="F43" s="12">
        <v>0</v>
      </c>
      <c r="G43" s="12">
        <v>0</v>
      </c>
      <c r="H43" s="15">
        <f t="shared" si="0"/>
        <v>20</v>
      </c>
      <c r="I43" s="12">
        <v>0</v>
      </c>
      <c r="J43" s="12">
        <v>0</v>
      </c>
      <c r="K43" s="12">
        <v>0</v>
      </c>
      <c r="L43" s="12">
        <v>0</v>
      </c>
      <c r="M43" s="18">
        <f t="shared" si="1"/>
        <v>100</v>
      </c>
      <c r="N43" s="21">
        <f t="shared" si="2"/>
        <v>20</v>
      </c>
    </row>
    <row r="44" spans="1:14">
      <c r="A44" s="7" t="s">
        <v>54</v>
      </c>
      <c r="B44" s="22">
        <v>40</v>
      </c>
      <c r="C44" s="12">
        <v>100</v>
      </c>
      <c r="D44" s="12">
        <v>100</v>
      </c>
      <c r="E44" s="12">
        <v>0</v>
      </c>
      <c r="F44" s="12">
        <v>0</v>
      </c>
      <c r="G44" s="12">
        <v>0</v>
      </c>
      <c r="H44" s="15">
        <f t="shared" si="0"/>
        <v>40</v>
      </c>
      <c r="I44" s="12">
        <v>0</v>
      </c>
      <c r="J44" s="12">
        <v>0</v>
      </c>
      <c r="K44" s="12">
        <v>0</v>
      </c>
      <c r="L44" s="12">
        <v>0</v>
      </c>
      <c r="M44" s="18">
        <f t="shared" si="1"/>
        <v>100</v>
      </c>
      <c r="N44" s="21">
        <f t="shared" si="2"/>
        <v>20</v>
      </c>
    </row>
    <row r="45" spans="1:14">
      <c r="A45" s="7" t="s">
        <v>55</v>
      </c>
      <c r="B45" s="22">
        <v>20</v>
      </c>
      <c r="C45" s="12">
        <v>100</v>
      </c>
      <c r="D45" s="12">
        <v>0</v>
      </c>
      <c r="E45" s="12">
        <v>0</v>
      </c>
      <c r="F45" s="12">
        <v>0</v>
      </c>
      <c r="G45" s="12">
        <v>0</v>
      </c>
      <c r="H45" s="15">
        <f t="shared" si="0"/>
        <v>20</v>
      </c>
      <c r="I45" s="12">
        <v>0</v>
      </c>
      <c r="J45" s="12">
        <v>0</v>
      </c>
      <c r="K45" s="12">
        <v>0</v>
      </c>
      <c r="L45" s="12">
        <v>0</v>
      </c>
      <c r="M45" s="18">
        <f t="shared" si="1"/>
        <v>100</v>
      </c>
      <c r="N45" s="21">
        <f t="shared" si="2"/>
        <v>20</v>
      </c>
    </row>
    <row r="46" spans="1:14">
      <c r="A46" s="7" t="s">
        <v>56</v>
      </c>
      <c r="B46" s="22">
        <v>20</v>
      </c>
      <c r="C46" s="12">
        <v>100</v>
      </c>
      <c r="D46" s="12">
        <v>0</v>
      </c>
      <c r="E46" s="12">
        <v>0</v>
      </c>
      <c r="F46" s="12">
        <v>0</v>
      </c>
      <c r="G46" s="12">
        <v>0</v>
      </c>
      <c r="H46" s="15">
        <f t="shared" si="0"/>
        <v>20</v>
      </c>
      <c r="I46" s="12">
        <v>0</v>
      </c>
      <c r="J46" s="12">
        <v>0</v>
      </c>
      <c r="K46" s="12">
        <v>0</v>
      </c>
      <c r="L46" s="12">
        <v>0</v>
      </c>
      <c r="M46" s="18">
        <f t="shared" si="1"/>
        <v>100</v>
      </c>
      <c r="N46" s="21">
        <f t="shared" si="2"/>
        <v>20</v>
      </c>
    </row>
    <row r="47" spans="1:14">
      <c r="A47" s="7" t="s">
        <v>57</v>
      </c>
      <c r="B47" s="22">
        <v>87.48</v>
      </c>
      <c r="C47" s="12">
        <v>100</v>
      </c>
      <c r="D47" s="12">
        <v>81.8</v>
      </c>
      <c r="E47" s="12">
        <v>100</v>
      </c>
      <c r="F47" s="12">
        <v>55.6</v>
      </c>
      <c r="G47" s="12">
        <v>100</v>
      </c>
      <c r="H47" s="15">
        <f t="shared" si="0"/>
        <v>87.48</v>
      </c>
      <c r="I47" s="12">
        <v>0</v>
      </c>
      <c r="J47" s="12">
        <v>18.2</v>
      </c>
      <c r="K47" s="12">
        <v>0</v>
      </c>
      <c r="L47" s="12">
        <v>44.4</v>
      </c>
      <c r="M47" s="18">
        <f t="shared" si="1"/>
        <v>0</v>
      </c>
      <c r="N47" s="21">
        <f t="shared" si="2"/>
        <v>12.52</v>
      </c>
    </row>
    <row r="48" spans="1:14">
      <c r="A48" s="7" t="s">
        <v>58</v>
      </c>
      <c r="B48" s="22">
        <v>67.180000000000007</v>
      </c>
      <c r="C48" s="12">
        <v>75</v>
      </c>
      <c r="D48" s="12">
        <v>78.099999999999994</v>
      </c>
      <c r="E48" s="12">
        <v>59.5</v>
      </c>
      <c r="F48" s="12">
        <v>62.2</v>
      </c>
      <c r="G48" s="12">
        <v>61.1</v>
      </c>
      <c r="H48" s="15">
        <f t="shared" si="0"/>
        <v>67.180000000000007</v>
      </c>
      <c r="I48" s="12">
        <v>25</v>
      </c>
      <c r="J48" s="12">
        <v>21.9</v>
      </c>
      <c r="K48" s="12">
        <v>40.5</v>
      </c>
      <c r="L48" s="12">
        <v>37.799999999999997</v>
      </c>
      <c r="M48" s="18">
        <f t="shared" si="1"/>
        <v>38.9</v>
      </c>
      <c r="N48" s="21">
        <f t="shared" si="2"/>
        <v>32.82</v>
      </c>
    </row>
    <row r="49" spans="1:14">
      <c r="A49" s="7" t="s">
        <v>59</v>
      </c>
      <c r="B49" s="22">
        <v>69.260000000000005</v>
      </c>
      <c r="C49" s="12">
        <v>85.7</v>
      </c>
      <c r="D49" s="12">
        <v>94.1</v>
      </c>
      <c r="E49" s="12">
        <v>44.4</v>
      </c>
      <c r="F49" s="12">
        <v>60.6</v>
      </c>
      <c r="G49" s="12">
        <v>61.5</v>
      </c>
      <c r="H49" s="15">
        <f t="shared" si="0"/>
        <v>69.260000000000005</v>
      </c>
      <c r="I49" s="12">
        <v>14.3</v>
      </c>
      <c r="J49" s="12">
        <v>5.9</v>
      </c>
      <c r="K49" s="12">
        <v>55.6</v>
      </c>
      <c r="L49" s="12">
        <v>39.4</v>
      </c>
      <c r="M49" s="18">
        <f t="shared" si="1"/>
        <v>38.5</v>
      </c>
      <c r="N49" s="21">
        <f t="shared" si="2"/>
        <v>30.740000000000002</v>
      </c>
    </row>
    <row r="50" spans="1:14">
      <c r="A50" s="7" t="s">
        <v>60</v>
      </c>
      <c r="B50" s="22">
        <v>67.8</v>
      </c>
      <c r="C50" s="12">
        <v>69.2</v>
      </c>
      <c r="D50" s="12">
        <v>63.6</v>
      </c>
      <c r="E50" s="12">
        <v>80</v>
      </c>
      <c r="F50" s="12">
        <v>70.599999999999994</v>
      </c>
      <c r="G50" s="12">
        <v>55.6</v>
      </c>
      <c r="H50" s="15">
        <f t="shared" si="0"/>
        <v>67.8</v>
      </c>
      <c r="I50" s="12">
        <v>30.8</v>
      </c>
      <c r="J50" s="12">
        <v>36.4</v>
      </c>
      <c r="K50" s="12">
        <v>20</v>
      </c>
      <c r="L50" s="12">
        <v>29.4</v>
      </c>
      <c r="M50" s="18">
        <f t="shared" si="1"/>
        <v>44.4</v>
      </c>
      <c r="N50" s="21">
        <f t="shared" si="2"/>
        <v>32.200000000000003</v>
      </c>
    </row>
    <row r="51" spans="1:14">
      <c r="A51" s="7" t="s">
        <v>61</v>
      </c>
      <c r="B51" s="22">
        <v>81.34</v>
      </c>
      <c r="C51" s="12">
        <v>80</v>
      </c>
      <c r="D51" s="12">
        <v>77.8</v>
      </c>
      <c r="E51" s="12">
        <v>90</v>
      </c>
      <c r="F51" s="12">
        <v>71.400000000000006</v>
      </c>
      <c r="G51" s="12">
        <v>87.5</v>
      </c>
      <c r="H51" s="15">
        <f t="shared" si="0"/>
        <v>81.34</v>
      </c>
      <c r="I51" s="12">
        <v>20</v>
      </c>
      <c r="J51" s="12">
        <v>22.2</v>
      </c>
      <c r="K51" s="12">
        <v>10</v>
      </c>
      <c r="L51" s="12">
        <v>28.6</v>
      </c>
      <c r="M51" s="18">
        <f t="shared" si="1"/>
        <v>12.5</v>
      </c>
      <c r="N51" s="21">
        <f t="shared" si="2"/>
        <v>18.660000000000004</v>
      </c>
    </row>
    <row r="52" spans="1:14">
      <c r="A52" s="7" t="s">
        <v>62</v>
      </c>
      <c r="B52" s="22">
        <v>36.660000000000004</v>
      </c>
      <c r="C52" s="12">
        <v>83.3</v>
      </c>
      <c r="D52" s="12">
        <v>100</v>
      </c>
      <c r="E52" s="12">
        <v>0</v>
      </c>
      <c r="F52" s="12">
        <v>0</v>
      </c>
      <c r="G52" s="12">
        <v>0</v>
      </c>
      <c r="H52" s="15">
        <f t="shared" si="0"/>
        <v>36.660000000000004</v>
      </c>
      <c r="I52" s="12">
        <v>16.7</v>
      </c>
      <c r="J52" s="12">
        <v>0</v>
      </c>
      <c r="K52" s="12">
        <v>0</v>
      </c>
      <c r="L52" s="12">
        <v>0</v>
      </c>
      <c r="M52" s="18">
        <f t="shared" si="1"/>
        <v>100</v>
      </c>
      <c r="N52" s="21">
        <f t="shared" si="2"/>
        <v>23.34</v>
      </c>
    </row>
    <row r="53" spans="1:14">
      <c r="A53" s="7" t="s">
        <v>63</v>
      </c>
      <c r="B53" s="22">
        <v>40</v>
      </c>
      <c r="C53" s="12">
        <v>100</v>
      </c>
      <c r="D53" s="12">
        <v>0</v>
      </c>
      <c r="E53" s="12">
        <v>0</v>
      </c>
      <c r="F53" s="12">
        <v>0</v>
      </c>
      <c r="G53" s="12">
        <v>100</v>
      </c>
      <c r="H53" s="15">
        <f t="shared" si="0"/>
        <v>40</v>
      </c>
      <c r="I53" s="12">
        <v>0</v>
      </c>
      <c r="J53" s="12">
        <v>0</v>
      </c>
      <c r="K53" s="12">
        <v>0</v>
      </c>
      <c r="L53" s="12">
        <v>0</v>
      </c>
      <c r="M53" s="18">
        <f t="shared" si="1"/>
        <v>0</v>
      </c>
      <c r="N53" s="21">
        <f t="shared" si="2"/>
        <v>0</v>
      </c>
    </row>
    <row r="54" spans="1:14">
      <c r="A54" s="7" t="s">
        <v>64</v>
      </c>
      <c r="B54" s="22">
        <v>54.240000000000009</v>
      </c>
      <c r="C54" s="12">
        <v>78.900000000000006</v>
      </c>
      <c r="D54" s="12">
        <v>70</v>
      </c>
      <c r="E54" s="12">
        <v>0</v>
      </c>
      <c r="F54" s="12">
        <v>65.2</v>
      </c>
      <c r="G54" s="12">
        <v>57.1</v>
      </c>
      <c r="H54" s="15">
        <f t="shared" si="0"/>
        <v>54.240000000000009</v>
      </c>
      <c r="I54" s="12">
        <v>21.1</v>
      </c>
      <c r="J54" s="12">
        <v>30</v>
      </c>
      <c r="K54" s="12">
        <v>0</v>
      </c>
      <c r="L54" s="12">
        <v>34.799999999999997</v>
      </c>
      <c r="M54" s="18">
        <f t="shared" si="1"/>
        <v>42.9</v>
      </c>
      <c r="N54" s="21">
        <f t="shared" si="2"/>
        <v>25.76</v>
      </c>
    </row>
    <row r="55" spans="1:14">
      <c r="A55" s="7"/>
      <c r="B55" s="7"/>
      <c r="C55" s="10"/>
      <c r="D55" s="10"/>
      <c r="E55" s="10"/>
      <c r="F55" s="10"/>
      <c r="G55" s="10"/>
      <c r="H55" s="8"/>
      <c r="I55" s="10"/>
      <c r="J55" s="10"/>
      <c r="K55" s="10"/>
      <c r="L55" s="10"/>
      <c r="M55" s="8"/>
      <c r="N55" s="8"/>
    </row>
    <row r="56" spans="1:14">
      <c r="A56" s="7"/>
      <c r="B56" s="7"/>
      <c r="C56" s="10"/>
      <c r="D56" s="10"/>
      <c r="E56" s="10"/>
      <c r="F56" s="10"/>
      <c r="G56" s="10"/>
      <c r="H56" s="8"/>
      <c r="I56" s="10"/>
      <c r="J56" s="10"/>
      <c r="K56" s="10"/>
      <c r="L56" s="10"/>
      <c r="M56" s="8"/>
      <c r="N56" s="8"/>
    </row>
  </sheetData>
  <pageMargins left="0.7" right="0.7" top="0.75" bottom="0.75" header="0.3" footer="0.3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</vt:lpstr>
      <vt:lpstr>Gender</vt:lpstr>
      <vt:lpstr>Major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JaVida Jones</cp:lastModifiedBy>
  <cp:lastPrinted>2010-02-15T23:39:48Z</cp:lastPrinted>
  <dcterms:created xsi:type="dcterms:W3CDTF">2010-02-01T16:40:39Z</dcterms:created>
  <dcterms:modified xsi:type="dcterms:W3CDTF">2013-01-25T15:38:59Z</dcterms:modified>
</cp:coreProperties>
</file>